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0980" windowHeight="5490" activeTab="3"/>
  </bookViews>
  <sheets>
    <sheet name="poules" sheetId="1" r:id="rId1"/>
    <sheet name="clubs" sheetId="2" state="hidden" r:id="rId2"/>
    <sheet name="tri" sheetId="3" r:id="rId3"/>
    <sheet name="grille" sheetId="4" r:id="rId4"/>
  </sheets>
  <externalReferences>
    <externalReference r:id="rId7"/>
    <externalReference r:id="rId8"/>
    <externalReference r:id="rId9"/>
  </externalReferences>
  <definedNames>
    <definedName name="_xlnm._FilterDatabase" localSheetId="2" hidden="1">'tri'!$B$2:$O$63</definedName>
    <definedName name="bd" localSheetId="3">'[2]tri'!$B:$F</definedName>
    <definedName name="bd">'tri'!$B:$F</definedName>
    <definedName name="Brulés">'[1]ENGAGEMENT'!$R$2:$R$923</definedName>
    <definedName name="Cat">'[1]ENGAGEMENT'!$E$2:$E$923</definedName>
    <definedName name="challenge_85">'[1]ENGAGEMENT'!$L$2:$L$923</definedName>
    <definedName name="clubs" localSheetId="3">'[3]clubs'!#REF!</definedName>
    <definedName name="clubs">'clubs'!#REF!</definedName>
    <definedName name="Coupe_85">'[1]ENGAGEMENT'!$K$2:$K$923</definedName>
    <definedName name="coupe_Fr">'[1]ENGAGEMENT'!$I$2:$I$923</definedName>
    <definedName name="Coupe_ligue">'[1]ENGAGEMENT'!$J$2:$J$923</definedName>
    <definedName name="Désistements">'[1]ENGAGEMENT'!$V$2:$V$923</definedName>
    <definedName name="Engagements_phase_2">'[1]ENGAGEMENT'!$T$2:$T$923</definedName>
    <definedName name="Engagements_tardifs">'[1]ENGAGEMENT'!$S$2:$S$923</definedName>
    <definedName name="Ententes">'[1]ENGAGEMENT'!$M$2:$M$923</definedName>
    <definedName name="Forfaits_gén.">'[1]ENGAGEMENT'!$U$2:$U$923</definedName>
    <definedName name="Hors_Classement">'[1]ENGAGEMENT'!$N$2:$N$923</definedName>
    <definedName name="_xlnm.Print_Titles" localSheetId="2">'tri'!$2:$2</definedName>
    <definedName name="Mixte">'[1]ENGAGEMENT'!$O$2:$O$923</definedName>
    <definedName name="Niv_1">'[1]ENGAGEMENT'!$G$2:$G$923</definedName>
  </definedNames>
  <calcPr fullCalcOnLoad="1"/>
</workbook>
</file>

<file path=xl/comments1.xml><?xml version="1.0" encoding="utf-8"?>
<comments xmlns="http://schemas.openxmlformats.org/spreadsheetml/2006/main">
  <authors>
    <author>Pierre-Yves</author>
  </authors>
  <commentList>
    <comment ref="A1" authorId="0">
      <text>
        <r>
          <rPr>
            <sz val="8"/>
            <rFont val="Tahoma"/>
            <family val="2"/>
          </rPr>
          <t>cellule contenant le code équipe (couleur blanc)</t>
        </r>
      </text>
    </comment>
  </commentList>
</comments>
</file>

<file path=xl/comments3.xml><?xml version="1.0" encoding="utf-8"?>
<comments xmlns="http://schemas.openxmlformats.org/spreadsheetml/2006/main">
  <authors>
    <author>DOUCET p-y</author>
    <author>CHANTAL</author>
  </authors>
  <commentList>
    <comment ref="B2" authorId="0">
      <text>
        <r>
          <rPr>
            <sz val="8"/>
            <rFont val="Tahoma"/>
            <family val="2"/>
          </rPr>
          <t xml:space="preserve">Colonne contenant une formule réservée à la recherche verticale
</t>
        </r>
      </text>
    </comment>
    <comment ref="C2" authorId="0">
      <text>
        <r>
          <rPr>
            <sz val="8"/>
            <rFont val="Tahoma"/>
            <family val="2"/>
          </rPr>
          <t>Numéro d'équipe dans la poule;
A renseigner manuellement</t>
        </r>
      </text>
    </comment>
    <comment ref="E2" authorId="0">
      <text>
        <r>
          <rPr>
            <sz val="8"/>
            <rFont val="Tahoma"/>
            <family val="2"/>
          </rPr>
          <t>Numéro d'équipe dans la catégorie pour le club concerné</t>
        </r>
      </text>
    </comment>
    <comment ref="D61" authorId="1">
      <text>
        <r>
          <rPr>
            <b/>
            <sz val="9"/>
            <rFont val="Tahoma"/>
            <family val="0"/>
          </rPr>
          <t>phase 1
engagée Mouilleron</t>
        </r>
      </text>
    </comment>
  </commentList>
</comments>
</file>

<file path=xl/sharedStrings.xml><?xml version="1.0" encoding="utf-8"?>
<sst xmlns="http://schemas.openxmlformats.org/spreadsheetml/2006/main" count="463" uniqueCount="197">
  <si>
    <t>N°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</si>
  <si>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</si>
  <si>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</si>
  <si>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</si>
  <si>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</si>
  <si>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</si>
  <si>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</si>
  <si>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</si>
  <si>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</si>
  <si>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</si>
  <si>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</si>
  <si>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CHAMPIONNAT 85</t>
  </si>
  <si>
    <t>1ère journée aller</t>
  </si>
  <si>
    <t>-</t>
  </si>
  <si>
    <t xml:space="preserve">2ème journée aller </t>
  </si>
  <si>
    <t xml:space="preserve">3ème journée aller </t>
  </si>
  <si>
    <t>1ère journée retour</t>
  </si>
  <si>
    <t>rv</t>
  </si>
  <si>
    <t>n°</t>
  </si>
  <si>
    <t>club</t>
  </si>
  <si>
    <t>éq.</t>
  </si>
  <si>
    <t>mx,hc,cac</t>
  </si>
  <si>
    <t>poule</t>
  </si>
  <si>
    <t>niveau
demandé</t>
  </si>
  <si>
    <t>niveau
attribué</t>
  </si>
  <si>
    <t>NIVEAU 1</t>
  </si>
  <si>
    <t>NIVEAU 2</t>
  </si>
  <si>
    <t>NIVEAU 3</t>
  </si>
  <si>
    <t>Poule</t>
  </si>
  <si>
    <t>CF</t>
  </si>
  <si>
    <t>CADETTES</t>
  </si>
  <si>
    <t>Ententes</t>
  </si>
  <si>
    <t>AIZENAY</t>
  </si>
  <si>
    <t>ANTIGNY ANVOL</t>
  </si>
  <si>
    <t>APREMONT-PALLUAU-MACHE</t>
  </si>
  <si>
    <t>BEAUREPAIRE-BAZOGES</t>
  </si>
  <si>
    <t>BAZOGES EN PAREDS BAZOGEAISE</t>
  </si>
  <si>
    <t>BEAUVOIR SUR MER</t>
  </si>
  <si>
    <t>BOUIN</t>
  </si>
  <si>
    <t>BOULOGNE</t>
  </si>
  <si>
    <t>BOURNEZEAU</t>
  </si>
  <si>
    <t>BRETIGNOLLES SUR MER</t>
  </si>
  <si>
    <t>BASKET CLUB DES 3 RIVIERES</t>
  </si>
  <si>
    <t>BROUZILS</t>
  </si>
  <si>
    <t>CHAILLE SS LES ORMEAUX</t>
  </si>
  <si>
    <t>CHAIZE GIRAUD</t>
  </si>
  <si>
    <t>VENDEE CHALLANS BASKET</t>
  </si>
  <si>
    <t>CHAMBRETAUD VENDEE SSSP</t>
  </si>
  <si>
    <t>CHANTONNAY EPINE</t>
  </si>
  <si>
    <t>PAYS DES OLONNES BASKET</t>
  </si>
  <si>
    <t>CHAVAGNES EN PAILLERS</t>
  </si>
  <si>
    <t>CHAVAGNES LES REDOUX</t>
  </si>
  <si>
    <t>CHAUCHE</t>
  </si>
  <si>
    <t>CHEFFOIS LES COLLINES</t>
  </si>
  <si>
    <t>COPECHAGNIERE</t>
  </si>
  <si>
    <t>CUGAND</t>
  </si>
  <si>
    <t>DOMPIERRE SUR YON</t>
  </si>
  <si>
    <t>ESSARTS</t>
  </si>
  <si>
    <t>FERRIERE</t>
  </si>
  <si>
    <t>FLOCELLIERE</t>
  </si>
  <si>
    <t>FONTENAY LE COMTE</t>
  </si>
  <si>
    <t>GARNACHE</t>
  </si>
  <si>
    <t>GENETOUZE</t>
  </si>
  <si>
    <t>GAUBRETIERE</t>
  </si>
  <si>
    <t>GUYONNIERE</t>
  </si>
  <si>
    <t>SMASH VENDEE SUD LOIRE</t>
  </si>
  <si>
    <t>HERMENAULT</t>
  </si>
  <si>
    <t>HERBIERS VENDEE BASKET</t>
  </si>
  <si>
    <t>ILE D'OLONNE</t>
  </si>
  <si>
    <t>LUCON BASKET CLUB</t>
  </si>
  <si>
    <t>LUCS SUR BOULOGNE</t>
  </si>
  <si>
    <t>MARTINET</t>
  </si>
  <si>
    <t>MEILLERAIE TILLAY</t>
  </si>
  <si>
    <t>MONSIREIGNE</t>
  </si>
  <si>
    <t>MONTAIGU</t>
  </si>
  <si>
    <t>MONTOURNAIS</t>
  </si>
  <si>
    <t>ST SULPICE MORMAISON</t>
  </si>
  <si>
    <t>MORTAGNE SUR SEVRE</t>
  </si>
  <si>
    <t>MOTHE ACHARD</t>
  </si>
  <si>
    <t>MOUCHAMPS</t>
  </si>
  <si>
    <t>MOUILLERON BASKET CLUB</t>
  </si>
  <si>
    <t>MOUTIERS SUR LAY</t>
  </si>
  <si>
    <t>OLONNE SUR MER</t>
  </si>
  <si>
    <t>PERRIER</t>
  </si>
  <si>
    <t>POIRE SUR VIE</t>
  </si>
  <si>
    <t>POUZAUGES BASKET CLUB</t>
  </si>
  <si>
    <t>ROCHESERVIERE</t>
  </si>
  <si>
    <t>ROBRETIERES BBCRY</t>
  </si>
  <si>
    <t>ST ANDRE TREIZE VOIES</t>
  </si>
  <si>
    <t>ST DENIS LA CHEVASSE</t>
  </si>
  <si>
    <t>STE FLAIVE DES LOUPS</t>
  </si>
  <si>
    <t>STE FOY</t>
  </si>
  <si>
    <t>ST FULGENT</t>
  </si>
  <si>
    <t>STE GEMME LA PLAINE</t>
  </si>
  <si>
    <t>ST GEORGES VENDEE BASKET</t>
  </si>
  <si>
    <t>ST GERMAIN DE PRINCAY</t>
  </si>
  <si>
    <t>RIEZ VIE BASKET OCEAN</t>
  </si>
  <si>
    <t>STE HERMINE</t>
  </si>
  <si>
    <t>ST HILAIRE DE LOULAY</t>
  </si>
  <si>
    <t>ST JEAN DE MONTS</t>
  </si>
  <si>
    <t>ST MALO DU BOIS</t>
  </si>
  <si>
    <t>ST MARTIN DES NOYERS</t>
  </si>
  <si>
    <t>ST MESMIN</t>
  </si>
  <si>
    <t>ST PHILBERT DE BOUAINE</t>
  </si>
  <si>
    <t>ST REVEREND</t>
  </si>
  <si>
    <t>ST SULPICE EN PAREDS</t>
  </si>
  <si>
    <t>SIGOURNAIS</t>
  </si>
  <si>
    <t>SOULLANS BC</t>
  </si>
  <si>
    <t>TALMONT ST HILAIRE</t>
  </si>
  <si>
    <t>TREIZE SEPTIERS</t>
  </si>
  <si>
    <t>ST JULIEN-VAIRE</t>
  </si>
  <si>
    <t>SPORT BASKET YONNAIS</t>
  </si>
  <si>
    <t>ST PROUANT</t>
  </si>
  <si>
    <t>NIEUL SUR L'AUTIZE</t>
  </si>
  <si>
    <t>CD VENDEE HORS ASSOCIATION</t>
  </si>
  <si>
    <t>ST MATHURIN</t>
  </si>
  <si>
    <t>COEX</t>
  </si>
  <si>
    <t>LANDERONDE</t>
  </si>
  <si>
    <t>ILE D'YEU BASKET CLUB</t>
  </si>
  <si>
    <t>BELLEVILLE SUR VIE</t>
  </si>
  <si>
    <t>ST FLORENT DES BOIS</t>
  </si>
  <si>
    <t>CHAMP ST PERE ST VINCENT GRAON</t>
  </si>
  <si>
    <t>ST MARTIN DE FRAIGNEAU</t>
  </si>
  <si>
    <t>FENOUILLER</t>
  </si>
  <si>
    <t>SALLERTAINE BASKET CLUB</t>
  </si>
  <si>
    <t>BREM SUR MER</t>
  </si>
  <si>
    <t>NESMY-AUBIGNY BASKET CLUB</t>
  </si>
  <si>
    <t>COMMEQUIERS SPORT BASKET</t>
  </si>
  <si>
    <t>VIX BASKET CLUB</t>
  </si>
  <si>
    <t>ANGLES-LONGEVILLE</t>
  </si>
  <si>
    <t>BERNARDIERE</t>
  </si>
  <si>
    <t>BEAULIEU SPORT BASKET</t>
  </si>
  <si>
    <t>OIE BASKET CLUB</t>
  </si>
  <si>
    <t>ROCHE VENDEE BC</t>
  </si>
  <si>
    <t>GROSBREUIL</t>
  </si>
  <si>
    <t>BENET BASKET CLUB</t>
  </si>
  <si>
    <t>ANGLES BASKET CLUB</t>
  </si>
  <si>
    <t>SABLES BASKET CLUB</t>
  </si>
  <si>
    <t>VENANSAULT BASKET CLUB</t>
  </si>
  <si>
    <t>POMMERAIE SUR SEVRE</t>
  </si>
  <si>
    <t>AUBIGNY</t>
  </si>
  <si>
    <t>AVRILLE ASA BASKET</t>
  </si>
  <si>
    <t>BOUFFERE</t>
  </si>
  <si>
    <t>85E06</t>
  </si>
  <si>
    <t>ENT. STE GEMME LUCON</t>
  </si>
  <si>
    <t>85E09</t>
  </si>
  <si>
    <t>ENT. ST REV.  MARTINET CHALLAN</t>
  </si>
  <si>
    <t>85E12</t>
  </si>
  <si>
    <t>ENT. FONTENAY HERMENAULT NIEUL</t>
  </si>
  <si>
    <t>85E13</t>
  </si>
  <si>
    <t>ENT.MOUCH.  SIGOURNAIS ST GERM.</t>
  </si>
  <si>
    <t>85E14</t>
  </si>
  <si>
    <t>ENT. RVBO CHALLANS</t>
  </si>
  <si>
    <t>85E15</t>
  </si>
  <si>
    <t>ENT. RVBC BELLEVILLE</t>
  </si>
  <si>
    <t>85E16</t>
  </si>
  <si>
    <t>ENT. ST ANDRE HERBER. ST SULPICE</t>
  </si>
  <si>
    <t>85E17</t>
  </si>
  <si>
    <t>ENT. ST GERMAIN DE P. MOUCHAMPS</t>
  </si>
  <si>
    <t>85U97</t>
  </si>
  <si>
    <t>MONTAIGU-13 SEPTIERS UNVB</t>
  </si>
  <si>
    <t>85U98</t>
  </si>
  <si>
    <t>UN.NORD OUEST VENDEE</t>
  </si>
  <si>
    <t>Contrôle</t>
  </si>
  <si>
    <t xml:space="preserve">  </t>
  </si>
  <si>
    <t xml:space="preserve">4ème journée aller </t>
  </si>
  <si>
    <t xml:space="preserve">5ème journée aller </t>
  </si>
  <si>
    <t>Matchs à rejouer ou avancés</t>
  </si>
  <si>
    <t>2010-2011</t>
  </si>
  <si>
    <t>phase 1</t>
  </si>
  <si>
    <t>vide</t>
  </si>
  <si>
    <t>K</t>
  </si>
  <si>
    <t>BOULOGNE-MERLATIERE BASKET</t>
  </si>
  <si>
    <t>CUGAND-BERNARDIERE BASKET ASSO</t>
  </si>
  <si>
    <t xml:space="preserve">EN  </t>
  </si>
  <si>
    <t>Dompierre</t>
  </si>
  <si>
    <t>Chauché</t>
  </si>
  <si>
    <t>Bazoges en Pareds</t>
  </si>
  <si>
    <t>Grosbreuil</t>
  </si>
  <si>
    <t xml:space="preserve">CA  </t>
  </si>
  <si>
    <t>St Jean Monts</t>
  </si>
  <si>
    <t>Boufféré</t>
  </si>
  <si>
    <t>Copechagnière</t>
  </si>
  <si>
    <t>Ste Hermine</t>
  </si>
  <si>
    <t>Montaigu</t>
  </si>
  <si>
    <t>EXEMPT</t>
  </si>
  <si>
    <t>Meilleraie
 Montournais</t>
  </si>
  <si>
    <t>Coex</t>
  </si>
  <si>
    <t>phase 2</t>
  </si>
  <si>
    <t>PHASE  2</t>
  </si>
  <si>
    <t>ne</t>
  </si>
  <si>
    <t>L</t>
  </si>
  <si>
    <t>M</t>
  </si>
  <si>
    <t>VENANSAULT</t>
  </si>
  <si>
    <t>Mouilleron Captif</t>
  </si>
  <si>
    <t>O</t>
  </si>
  <si>
    <t>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</si>
</sst>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57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8"/>
      <name val="Tahoma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28"/>
      <name val="Arial Narrow"/>
      <family val="2"/>
    </font>
    <font>
      <b/>
      <sz val="36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14" fillId="0" borderId="0" xfId="50" applyFont="1">
      <alignment/>
      <protection/>
    </xf>
    <xf numFmtId="0" fontId="15" fillId="0" borderId="0" xfId="50" applyFont="1" applyAlignment="1">
      <alignment horizontal="right" vertical="center"/>
      <protection/>
    </xf>
    <xf numFmtId="0" fontId="14" fillId="0" borderId="0" xfId="50" applyFont="1" applyAlignment="1">
      <alignment horizontal="center"/>
      <protection/>
    </xf>
    <xf numFmtId="0" fontId="14" fillId="33" borderId="0" xfId="50" applyFont="1" applyFill="1" applyAlignment="1">
      <alignment horizontal="center"/>
      <protection/>
    </xf>
    <xf numFmtId="0" fontId="16" fillId="0" borderId="0" xfId="50" applyFont="1" applyAlignment="1">
      <alignment horizontal="center"/>
      <protection/>
    </xf>
    <xf numFmtId="0" fontId="5" fillId="0" borderId="0" xfId="50" applyFont="1">
      <alignment/>
      <protection/>
    </xf>
    <xf numFmtId="0" fontId="5" fillId="0" borderId="0" xfId="50" applyFont="1" applyAlignment="1">
      <alignment horizontal="center" vertical="center"/>
      <protection/>
    </xf>
    <xf numFmtId="0" fontId="6" fillId="0" borderId="0" xfId="50" applyFont="1" applyAlignment="1">
      <alignment horizontal="centerContinuous" vertical="top"/>
      <protection/>
    </xf>
    <xf numFmtId="0" fontId="6" fillId="0" borderId="0" xfId="50" applyFont="1" applyAlignment="1">
      <alignment horizontal="centerContinuous"/>
      <protection/>
    </xf>
    <xf numFmtId="0" fontId="5" fillId="0" borderId="18" xfId="50" applyFont="1" applyBorder="1" applyAlignment="1">
      <alignment horizontal="center"/>
      <protection/>
    </xf>
    <xf numFmtId="0" fontId="7" fillId="0" borderId="19" xfId="50" applyFont="1" applyBorder="1" applyAlignment="1">
      <alignment horizontal="right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5" fillId="0" borderId="22" xfId="50" applyFont="1" applyBorder="1" applyAlignment="1">
      <alignment horizontal="center"/>
      <protection/>
    </xf>
    <xf numFmtId="14" fontId="7" fillId="0" borderId="23" xfId="50" applyNumberFormat="1" applyFont="1" applyBorder="1" applyAlignment="1">
      <alignment horizontal="left"/>
      <protection/>
    </xf>
    <xf numFmtId="0" fontId="7" fillId="0" borderId="23" xfId="50" applyFont="1" applyBorder="1" applyAlignment="1">
      <alignment horizontal="left"/>
      <protection/>
    </xf>
    <xf numFmtId="0" fontId="7" fillId="0" borderId="24" xfId="50" applyFont="1" applyBorder="1" applyAlignment="1">
      <alignment horizontal="right"/>
      <protection/>
    </xf>
    <xf numFmtId="0" fontId="5" fillId="0" borderId="25" xfId="50" applyFont="1" applyBorder="1" applyAlignment="1">
      <alignment horizontal="center"/>
      <protection/>
    </xf>
    <xf numFmtId="0" fontId="5" fillId="0" borderId="26" xfId="50" applyFont="1" applyBorder="1" applyAlignment="1">
      <alignment horizontal="center"/>
      <protection/>
    </xf>
    <xf numFmtId="0" fontId="7" fillId="0" borderId="27" xfId="50" applyFont="1" applyBorder="1" applyAlignment="1">
      <alignment horizontal="left"/>
      <protection/>
    </xf>
    <xf numFmtId="0" fontId="5" fillId="0" borderId="28" xfId="50" applyFont="1" applyBorder="1" applyAlignment="1">
      <alignment horizontal="center"/>
      <protection/>
    </xf>
    <xf numFmtId="14" fontId="7" fillId="0" borderId="24" xfId="50" applyNumberFormat="1" applyFont="1" applyBorder="1" applyAlignment="1">
      <alignment horizontal="right"/>
      <protection/>
    </xf>
    <xf numFmtId="0" fontId="5" fillId="0" borderId="29" xfId="50" applyFont="1" applyBorder="1" applyAlignment="1">
      <alignment horizontal="center"/>
      <protection/>
    </xf>
    <xf numFmtId="0" fontId="5" fillId="0" borderId="0" xfId="50" applyFont="1" applyAlignment="1">
      <alignment horizontal="center"/>
      <protection/>
    </xf>
    <xf numFmtId="0" fontId="5" fillId="0" borderId="0" xfId="50" applyFont="1" applyAlignment="1">
      <alignment horizontal="right"/>
      <protection/>
    </xf>
    <xf numFmtId="0" fontId="5" fillId="0" borderId="30" xfId="50" applyFont="1" applyBorder="1" applyAlignment="1">
      <alignment horizontal="center" vertical="top" wrapText="1"/>
      <protection/>
    </xf>
    <xf numFmtId="14" fontId="5" fillId="0" borderId="31" xfId="50" applyNumberFormat="1" applyFont="1" applyBorder="1" applyAlignment="1">
      <alignment horizontal="center" vertical="top" wrapText="1"/>
      <protection/>
    </xf>
    <xf numFmtId="14" fontId="5" fillId="0" borderId="32" xfId="50" applyNumberFormat="1" applyFont="1" applyBorder="1" applyAlignment="1">
      <alignment horizontal="center" wrapText="1"/>
      <protection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33" xfId="50" applyFont="1" applyBorder="1" applyAlignment="1">
      <alignment horizontal="right"/>
      <protection/>
    </xf>
    <xf numFmtId="0" fontId="5" fillId="0" borderId="34" xfId="50" applyFont="1" applyBorder="1" applyAlignment="1">
      <alignment horizontal="center"/>
      <protection/>
    </xf>
    <xf numFmtId="0" fontId="5" fillId="0" borderId="35" xfId="50" applyFont="1" applyBorder="1" applyAlignment="1">
      <alignment horizontal="center"/>
      <protection/>
    </xf>
    <xf numFmtId="0" fontId="7" fillId="0" borderId="36" xfId="50" applyFont="1" applyBorder="1" applyAlignment="1">
      <alignment horizontal="left"/>
      <protection/>
    </xf>
    <xf numFmtId="0" fontId="0" fillId="0" borderId="0" xfId="0" applyFill="1" applyAlignment="1">
      <alignment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left"/>
    </xf>
    <xf numFmtId="0" fontId="4" fillId="34" borderId="39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0" xfId="50" applyFont="1" applyBorder="1" applyAlignment="1">
      <alignment horizontal="right"/>
      <protection/>
    </xf>
    <xf numFmtId="0" fontId="5" fillId="0" borderId="28" xfId="50" applyFont="1" applyBorder="1" applyAlignment="1">
      <alignment horizontal="right"/>
      <protection/>
    </xf>
    <xf numFmtId="14" fontId="5" fillId="0" borderId="28" xfId="50" applyNumberFormat="1" applyFont="1" applyBorder="1" applyAlignment="1">
      <alignment horizontal="left"/>
      <protection/>
    </xf>
    <xf numFmtId="14" fontId="5" fillId="0" borderId="41" xfId="50" applyNumberFormat="1" applyFont="1" applyBorder="1" applyAlignment="1">
      <alignment horizontal="left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50" applyFont="1" applyAlignment="1">
      <alignment horizontal="center"/>
      <protection/>
    </xf>
    <xf numFmtId="0" fontId="5" fillId="0" borderId="42" xfId="50" applyFont="1" applyBorder="1" applyAlignment="1">
      <alignment horizontal="right"/>
      <protection/>
    </xf>
    <xf numFmtId="0" fontId="5" fillId="0" borderId="18" xfId="50" applyFont="1" applyBorder="1" applyAlignment="1">
      <alignment horizontal="right"/>
      <protection/>
    </xf>
    <xf numFmtId="14" fontId="5" fillId="0" borderId="18" xfId="50" applyNumberFormat="1" applyFont="1" applyBorder="1" applyAlignment="1">
      <alignment horizontal="left"/>
      <protection/>
    </xf>
    <xf numFmtId="14" fontId="5" fillId="0" borderId="43" xfId="50" applyNumberFormat="1" applyFont="1" applyBorder="1" applyAlignment="1">
      <alignment horizontal="left"/>
      <protection/>
    </xf>
    <xf numFmtId="14" fontId="5" fillId="0" borderId="40" xfId="50" applyNumberFormat="1" applyFont="1" applyBorder="1" applyAlignment="1">
      <alignment horizontal="right"/>
      <protection/>
    </xf>
    <xf numFmtId="14" fontId="5" fillId="0" borderId="28" xfId="50" applyNumberFormat="1" applyFont="1" applyBorder="1" applyAlignment="1">
      <alignment horizontal="righ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9">
    <dxf>
      <border>
        <bottom style="thin"/>
      </border>
    </dxf>
    <dxf>
      <border>
        <bottom style="thin"/>
      </border>
    </dxf>
    <dxf>
      <fill>
        <patternFill>
          <bgColor rgb="FFFF0000"/>
        </patternFill>
      </fill>
    </dxf>
    <dxf>
      <fill>
        <patternFill>
          <fgColor indexed="64"/>
          <bgColor rgb="FFFF0000"/>
        </patternFill>
      </fill>
    </dxf>
    <dxf>
      <border>
        <bottom style="thin"/>
      </border>
    </dxf>
    <dxf>
      <font>
        <color indexed="9"/>
      </font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1</xdr:col>
      <xdr:colOff>790575</xdr:colOff>
      <xdr:row>1</xdr:row>
      <xdr:rowOff>304800</xdr:rowOff>
    </xdr:to>
    <xdr:pic>
      <xdr:nvPicPr>
        <xdr:cNvPr id="1" name="Picture 2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1" name="Picture 1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2" name="Picture 2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3" name="Picture 7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4" name="Picture 8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304800</xdr:colOff>
      <xdr:row>2</xdr:row>
      <xdr:rowOff>142875</xdr:rowOff>
    </xdr:to>
    <xdr:pic>
      <xdr:nvPicPr>
        <xdr:cNvPr id="1" name="Picture 3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</xdr:row>
      <xdr:rowOff>161925</xdr:rowOff>
    </xdr:from>
    <xdr:to>
      <xdr:col>2</xdr:col>
      <xdr:colOff>581025</xdr:colOff>
      <xdr:row>23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6200" y="1695450"/>
          <a:ext cx="1733550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imprimer automatiquement votre calendrier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vous pouvez utiliser l'onglet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"grille"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présent dans le fichier EXCEL de chaque catégorie : il vous suffit de renseigner en cellule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(jaune) la lettre corrrespondant à la poule.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Attention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 fichier n'est pas protégé, nous ne saurions être responsables de mauvaises manipulations; les documents imprimés qui vous sont transmis sont la référence.</a:t>
          </a:r>
        </a:p>
      </xdr:txBody>
    </xdr:sp>
    <xdr:clientData/>
  </xdr:twoCellAnchor>
  <xdr:twoCellAnchor>
    <xdr:from>
      <xdr:col>0</xdr:col>
      <xdr:colOff>19050</xdr:colOff>
      <xdr:row>28</xdr:row>
      <xdr:rowOff>171450</xdr:rowOff>
    </xdr:from>
    <xdr:to>
      <xdr:col>5</xdr:col>
      <xdr:colOff>76200</xdr:colOff>
      <xdr:row>32</xdr:row>
      <xdr:rowOff>123825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9050" y="5476875"/>
          <a:ext cx="42672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POUR INFO 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85\sportive\donn&#233;es\Comit&#233;%20Vend&#233;e\2008-2009\ENGAGEMENTS%202008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85\sportive\donn&#233;es\Comit&#233;%20Vend&#233;e\2009-2010\seniors\seniors_f&#233;minines%2020092010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\AppData\Local\Microsoft\Windows\Temporary%20Internet%20Files\Low\Content.IE5\BPHDQH06\Benjamines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coupe 85"/>
      <sheetName val="Challenge"/>
      <sheetName val="clubs"/>
      <sheetName val="ENGAGEMENT"/>
      <sheetName val="graphique"/>
      <sheetName val="COUP D'OEIL"/>
      <sheetName val="Feuil1"/>
    </sheetNames>
    <sheetDataSet>
      <sheetData sheetId="4">
        <row r="2">
          <cell r="E2" t="str">
            <v>BF*</v>
          </cell>
          <cell r="G2" t="str">
            <v>Dép</v>
          </cell>
        </row>
        <row r="3">
          <cell r="E3" t="str">
            <v>BM*</v>
          </cell>
          <cell r="G3" t="str">
            <v>Dép</v>
          </cell>
        </row>
        <row r="4">
          <cell r="E4" t="str">
            <v>BM*</v>
          </cell>
          <cell r="G4" t="str">
            <v>Dép</v>
          </cell>
        </row>
        <row r="5">
          <cell r="E5" t="str">
            <v>CF*</v>
          </cell>
          <cell r="G5" t="str">
            <v>Dép</v>
          </cell>
        </row>
        <row r="6">
          <cell r="E6" t="str">
            <v>CM</v>
          </cell>
          <cell r="G6" t="str">
            <v>Rég</v>
          </cell>
        </row>
        <row r="7">
          <cell r="E7" t="str">
            <v>CM*</v>
          </cell>
          <cell r="G7" t="str">
            <v>Dép</v>
          </cell>
        </row>
        <row r="8">
          <cell r="E8" t="str">
            <v>MF*</v>
          </cell>
          <cell r="G8" t="str">
            <v>Dép</v>
          </cell>
        </row>
        <row r="9">
          <cell r="E9" t="str">
            <v>MF*</v>
          </cell>
          <cell r="G9" t="str">
            <v>Dép</v>
          </cell>
        </row>
        <row r="10">
          <cell r="E10" t="str">
            <v>MM*</v>
          </cell>
          <cell r="G10" t="str">
            <v>Dép</v>
          </cell>
        </row>
        <row r="11">
          <cell r="E11" t="str">
            <v>PF*</v>
          </cell>
          <cell r="G11" t="str">
            <v>Dép</v>
          </cell>
        </row>
        <row r="12">
          <cell r="E12" t="str">
            <v>PM*</v>
          </cell>
          <cell r="G12" t="str">
            <v>Dép</v>
          </cell>
        </row>
        <row r="13">
          <cell r="E13" t="str">
            <v>SF</v>
          </cell>
          <cell r="G13" t="str">
            <v>Dép</v>
          </cell>
          <cell r="K13">
            <v>1</v>
          </cell>
        </row>
        <row r="14">
          <cell r="E14" t="str">
            <v>SF*</v>
          </cell>
          <cell r="G14" t="str">
            <v>Dép</v>
          </cell>
        </row>
        <row r="15">
          <cell r="E15" t="str">
            <v>SM</v>
          </cell>
          <cell r="G15" t="str">
            <v>Rég</v>
          </cell>
          <cell r="I15">
            <v>1</v>
          </cell>
          <cell r="K15">
            <v>1</v>
          </cell>
        </row>
        <row r="16">
          <cell r="E16" t="str">
            <v>SM</v>
          </cell>
          <cell r="G16" t="str">
            <v>Dép</v>
          </cell>
          <cell r="L16">
            <v>1</v>
          </cell>
        </row>
        <row r="17">
          <cell r="E17" t="str">
            <v>MP*</v>
          </cell>
          <cell r="G17" t="str">
            <v>Dép</v>
          </cell>
        </row>
        <row r="18">
          <cell r="E18" t="str">
            <v>MP*</v>
          </cell>
          <cell r="G18" t="str">
            <v>Dép</v>
          </cell>
        </row>
        <row r="19">
          <cell r="E19" t="str">
            <v>BF*</v>
          </cell>
          <cell r="G19" t="str">
            <v>Dép</v>
          </cell>
          <cell r="M19" t="str">
            <v>EN</v>
          </cell>
        </row>
        <row r="20">
          <cell r="E20" t="str">
            <v>CF*</v>
          </cell>
          <cell r="G20" t="str">
            <v>Dép</v>
          </cell>
        </row>
        <row r="21">
          <cell r="E21" t="str">
            <v>MF*</v>
          </cell>
          <cell r="G21" t="str">
            <v>Dép</v>
          </cell>
        </row>
        <row r="22">
          <cell r="E22" t="str">
            <v>PF*</v>
          </cell>
          <cell r="G22" t="str">
            <v>Dép</v>
          </cell>
        </row>
        <row r="23">
          <cell r="E23" t="str">
            <v>PF*</v>
          </cell>
          <cell r="G23" t="str">
            <v>Dép</v>
          </cell>
        </row>
        <row r="24">
          <cell r="E24" t="str">
            <v>SF</v>
          </cell>
          <cell r="G24" t="str">
            <v>Rég</v>
          </cell>
          <cell r="I24">
            <v>1</v>
          </cell>
          <cell r="K24">
            <v>1</v>
          </cell>
        </row>
        <row r="25">
          <cell r="E25" t="str">
            <v>SF</v>
          </cell>
          <cell r="G25" t="str">
            <v>Dép</v>
          </cell>
          <cell r="L25">
            <v>1</v>
          </cell>
        </row>
        <row r="26">
          <cell r="E26" t="str">
            <v>SF</v>
          </cell>
          <cell r="G26" t="str">
            <v>Dép</v>
          </cell>
        </row>
        <row r="27">
          <cell r="E27" t="str">
            <v>MP*</v>
          </cell>
          <cell r="G27" t="str">
            <v>Dép</v>
          </cell>
        </row>
        <row r="28">
          <cell r="E28" t="str">
            <v>CF*</v>
          </cell>
          <cell r="G28" t="str">
            <v>Dép</v>
          </cell>
        </row>
        <row r="29">
          <cell r="E29" t="str">
            <v>MF*</v>
          </cell>
          <cell r="G29" t="str">
            <v>Dép</v>
          </cell>
        </row>
        <row r="30">
          <cell r="E30" t="str">
            <v>PF*</v>
          </cell>
          <cell r="G30" t="str">
            <v>Dép</v>
          </cell>
        </row>
        <row r="31">
          <cell r="E31" t="str">
            <v>PM*</v>
          </cell>
          <cell r="G31" t="str">
            <v>Dép</v>
          </cell>
        </row>
        <row r="32">
          <cell r="E32" t="str">
            <v>BF*</v>
          </cell>
          <cell r="G32" t="str">
            <v>Dép</v>
          </cell>
        </row>
        <row r="33">
          <cell r="E33" t="str">
            <v>MF*</v>
          </cell>
          <cell r="G33" t="str">
            <v>Dép</v>
          </cell>
          <cell r="M33" t="str">
            <v>EN</v>
          </cell>
        </row>
        <row r="34">
          <cell r="E34" t="str">
            <v>PF*</v>
          </cell>
          <cell r="G34" t="str">
            <v>Dép</v>
          </cell>
        </row>
        <row r="35">
          <cell r="E35" t="str">
            <v>PM*</v>
          </cell>
          <cell r="G35" t="str">
            <v>Dép</v>
          </cell>
        </row>
        <row r="36">
          <cell r="E36" t="str">
            <v>SF*</v>
          </cell>
          <cell r="G36" t="str">
            <v>Dép</v>
          </cell>
        </row>
        <row r="37">
          <cell r="E37" t="str">
            <v>MF*</v>
          </cell>
          <cell r="G37" t="str">
            <v>Dép</v>
          </cell>
          <cell r="M37" t="str">
            <v>EN</v>
          </cell>
        </row>
        <row r="38">
          <cell r="E38" t="str">
            <v>CM*</v>
          </cell>
          <cell r="G38" t="str">
            <v>Dép</v>
          </cell>
        </row>
        <row r="39">
          <cell r="E39" t="str">
            <v>MM*</v>
          </cell>
          <cell r="G39" t="str">
            <v>Dép</v>
          </cell>
        </row>
        <row r="40">
          <cell r="E40" t="str">
            <v>PM*</v>
          </cell>
          <cell r="G40" t="str">
            <v>Dép</v>
          </cell>
        </row>
        <row r="41">
          <cell r="E41" t="str">
            <v>BM*</v>
          </cell>
          <cell r="G41" t="str">
            <v>Dép</v>
          </cell>
        </row>
        <row r="42">
          <cell r="E42" t="str">
            <v>CF*</v>
          </cell>
          <cell r="G42" t="str">
            <v>Dép</v>
          </cell>
        </row>
        <row r="43">
          <cell r="E43" t="str">
            <v>MM*</v>
          </cell>
          <cell r="G43" t="str">
            <v>Dép</v>
          </cell>
        </row>
        <row r="44">
          <cell r="E44" t="str">
            <v>SM</v>
          </cell>
          <cell r="G44" t="str">
            <v>Dép</v>
          </cell>
          <cell r="K44">
            <v>1</v>
          </cell>
        </row>
        <row r="45">
          <cell r="E45" t="str">
            <v>SF</v>
          </cell>
          <cell r="G45" t="str">
            <v>Dép</v>
          </cell>
        </row>
        <row r="46">
          <cell r="E46" t="str">
            <v>SM</v>
          </cell>
          <cell r="G46" t="str">
            <v>Dép</v>
          </cell>
        </row>
        <row r="47">
          <cell r="E47" t="str">
            <v>CF*</v>
          </cell>
          <cell r="G47" t="str">
            <v>Dép</v>
          </cell>
          <cell r="M47" t="str">
            <v>CA</v>
          </cell>
        </row>
        <row r="48">
          <cell r="E48" t="str">
            <v>BF*</v>
          </cell>
          <cell r="G48" t="str">
            <v>Dép</v>
          </cell>
          <cell r="M48" t="str">
            <v>CA</v>
          </cell>
        </row>
        <row r="49">
          <cell r="E49" t="str">
            <v>BF*</v>
          </cell>
          <cell r="G49" t="str">
            <v>Dép</v>
          </cell>
          <cell r="M49" t="str">
            <v>CA</v>
          </cell>
        </row>
        <row r="50">
          <cell r="E50" t="str">
            <v>SF</v>
          </cell>
          <cell r="G50" t="str">
            <v>Dép</v>
          </cell>
          <cell r="K50">
            <v>1</v>
          </cell>
        </row>
        <row r="51">
          <cell r="E51" t="str">
            <v>SF</v>
          </cell>
          <cell r="G51" t="str">
            <v>Dép</v>
          </cell>
          <cell r="L51">
            <v>1</v>
          </cell>
        </row>
        <row r="52">
          <cell r="E52" t="str">
            <v>BF*</v>
          </cell>
          <cell r="G52" t="str">
            <v>Dép</v>
          </cell>
        </row>
        <row r="53">
          <cell r="E53" t="str">
            <v>BM*</v>
          </cell>
          <cell r="G53" t="str">
            <v>Dép</v>
          </cell>
        </row>
        <row r="54">
          <cell r="E54" t="str">
            <v>CF*</v>
          </cell>
          <cell r="G54" t="str">
            <v>Dép</v>
          </cell>
        </row>
        <row r="55">
          <cell r="E55" t="str">
            <v>MF*</v>
          </cell>
          <cell r="G55" t="str">
            <v>Dép</v>
          </cell>
        </row>
        <row r="56">
          <cell r="E56" t="str">
            <v>MM*</v>
          </cell>
          <cell r="G56" t="str">
            <v>Dép</v>
          </cell>
        </row>
        <row r="57">
          <cell r="E57" t="str">
            <v>PF*</v>
          </cell>
          <cell r="G57" t="str">
            <v>Dép</v>
          </cell>
        </row>
        <row r="58">
          <cell r="E58" t="str">
            <v>PF*</v>
          </cell>
          <cell r="G58" t="str">
            <v>Dép</v>
          </cell>
        </row>
        <row r="59">
          <cell r="E59" t="str">
            <v>SF</v>
          </cell>
          <cell r="G59" t="str">
            <v>Dép</v>
          </cell>
          <cell r="L59">
            <v>1</v>
          </cell>
        </row>
        <row r="60">
          <cell r="E60" t="str">
            <v>SM</v>
          </cell>
          <cell r="G60" t="str">
            <v>Dép</v>
          </cell>
          <cell r="L60">
            <v>1</v>
          </cell>
        </row>
        <row r="61">
          <cell r="E61" t="str">
            <v>SM</v>
          </cell>
          <cell r="G61" t="str">
            <v>Dép</v>
          </cell>
        </row>
        <row r="62">
          <cell r="E62" t="str">
            <v>MP*</v>
          </cell>
          <cell r="G62" t="str">
            <v>Dép</v>
          </cell>
        </row>
        <row r="63">
          <cell r="E63" t="str">
            <v>BF*</v>
          </cell>
          <cell r="G63" t="str">
            <v>Dép</v>
          </cell>
        </row>
        <row r="64">
          <cell r="E64" t="str">
            <v>BM*</v>
          </cell>
          <cell r="G64" t="str">
            <v>Dép</v>
          </cell>
        </row>
        <row r="65">
          <cell r="E65" t="str">
            <v>PM*</v>
          </cell>
          <cell r="G65" t="str">
            <v>Dép</v>
          </cell>
        </row>
        <row r="66">
          <cell r="E66" t="str">
            <v>SF</v>
          </cell>
          <cell r="G66" t="str">
            <v>Dép</v>
          </cell>
          <cell r="K66">
            <v>1</v>
          </cell>
        </row>
        <row r="67">
          <cell r="E67" t="str">
            <v>SF</v>
          </cell>
          <cell r="G67" t="str">
            <v>Dép</v>
          </cell>
          <cell r="L67">
            <v>1</v>
          </cell>
        </row>
        <row r="68">
          <cell r="E68" t="str">
            <v>SM</v>
          </cell>
          <cell r="G68" t="str">
            <v>Dép</v>
          </cell>
          <cell r="K68">
            <v>1</v>
          </cell>
        </row>
        <row r="69">
          <cell r="E69" t="str">
            <v>BM*</v>
          </cell>
          <cell r="G69" t="str">
            <v>Dép</v>
          </cell>
          <cell r="M69" t="str">
            <v>EN</v>
          </cell>
        </row>
        <row r="70">
          <cell r="E70" t="str">
            <v>CF*</v>
          </cell>
          <cell r="G70" t="str">
            <v>Dép</v>
          </cell>
          <cell r="M70" t="str">
            <v>EN</v>
          </cell>
        </row>
        <row r="71">
          <cell r="E71" t="str">
            <v>CM*</v>
          </cell>
          <cell r="G71" t="str">
            <v>Dép</v>
          </cell>
        </row>
        <row r="72">
          <cell r="E72" t="str">
            <v>MF*</v>
          </cell>
          <cell r="G72" t="str">
            <v>Dép</v>
          </cell>
        </row>
        <row r="73">
          <cell r="E73" t="str">
            <v>MM*</v>
          </cell>
          <cell r="G73" t="str">
            <v>Dép</v>
          </cell>
          <cell r="M73" t="str">
            <v>EN</v>
          </cell>
        </row>
        <row r="74">
          <cell r="E74" t="str">
            <v>PF*</v>
          </cell>
          <cell r="G74" t="str">
            <v>Dép</v>
          </cell>
        </row>
        <row r="75">
          <cell r="E75" t="str">
            <v>PF*</v>
          </cell>
          <cell r="G75" t="str">
            <v>Dép</v>
          </cell>
        </row>
        <row r="76">
          <cell r="E76" t="str">
            <v>PM*</v>
          </cell>
          <cell r="G76" t="str">
            <v>Dép</v>
          </cell>
        </row>
        <row r="77">
          <cell r="E77" t="str">
            <v>SF</v>
          </cell>
          <cell r="G77" t="str">
            <v>Dép</v>
          </cell>
          <cell r="L77">
            <v>1</v>
          </cell>
        </row>
        <row r="78">
          <cell r="E78" t="str">
            <v>SF</v>
          </cell>
          <cell r="G78" t="str">
            <v>Dép</v>
          </cell>
        </row>
        <row r="79">
          <cell r="E79" t="str">
            <v>MP*</v>
          </cell>
          <cell r="G79" t="str">
            <v>Dép</v>
          </cell>
        </row>
        <row r="80">
          <cell r="E80" t="str">
            <v>MP*</v>
          </cell>
          <cell r="G80" t="str">
            <v>Dép</v>
          </cell>
        </row>
        <row r="81">
          <cell r="E81" t="str">
            <v>SM</v>
          </cell>
          <cell r="G81" t="str">
            <v>Dép</v>
          </cell>
          <cell r="K81">
            <v>1</v>
          </cell>
        </row>
        <row r="82">
          <cell r="E82" t="str">
            <v>SM</v>
          </cell>
          <cell r="G82" t="str">
            <v>Dép</v>
          </cell>
          <cell r="L82">
            <v>1</v>
          </cell>
        </row>
        <row r="83">
          <cell r="E83" t="str">
            <v>CF*</v>
          </cell>
          <cell r="G83" t="str">
            <v>Dép</v>
          </cell>
        </row>
        <row r="84">
          <cell r="E84" t="str">
            <v>BF*</v>
          </cell>
          <cell r="G84" t="str">
            <v>Dép</v>
          </cell>
        </row>
        <row r="85">
          <cell r="E85" t="str">
            <v>MF*</v>
          </cell>
          <cell r="G85" t="str">
            <v>Dép</v>
          </cell>
        </row>
        <row r="86">
          <cell r="E86" t="str">
            <v>PF*</v>
          </cell>
          <cell r="G86" t="str">
            <v>Dép</v>
          </cell>
        </row>
        <row r="87">
          <cell r="E87" t="str">
            <v>SF</v>
          </cell>
          <cell r="G87" t="str">
            <v>Dép</v>
          </cell>
          <cell r="L87">
            <v>1</v>
          </cell>
        </row>
        <row r="88">
          <cell r="E88" t="str">
            <v>SM</v>
          </cell>
          <cell r="G88" t="str">
            <v>Dép</v>
          </cell>
        </row>
        <row r="89">
          <cell r="E89" t="str">
            <v>BF*</v>
          </cell>
          <cell r="G89" t="str">
            <v>Dép</v>
          </cell>
        </row>
        <row r="90">
          <cell r="E90" t="str">
            <v>BM*</v>
          </cell>
          <cell r="G90" t="str">
            <v>Dép</v>
          </cell>
        </row>
        <row r="91">
          <cell r="E91" t="str">
            <v>CF*</v>
          </cell>
          <cell r="G91" t="str">
            <v>Dép</v>
          </cell>
        </row>
        <row r="92">
          <cell r="E92" t="str">
            <v>CM*</v>
          </cell>
          <cell r="G92" t="str">
            <v>Dép</v>
          </cell>
        </row>
        <row r="93">
          <cell r="E93" t="str">
            <v>MF*</v>
          </cell>
          <cell r="G93" t="str">
            <v>Dép</v>
          </cell>
        </row>
        <row r="94">
          <cell r="E94" t="str">
            <v>MM*</v>
          </cell>
          <cell r="G94" t="str">
            <v>Dép</v>
          </cell>
        </row>
        <row r="95">
          <cell r="E95" t="str">
            <v>PM*</v>
          </cell>
          <cell r="G95" t="str">
            <v>Dép</v>
          </cell>
        </row>
        <row r="96">
          <cell r="E96" t="str">
            <v>SF</v>
          </cell>
          <cell r="G96" t="str">
            <v>Dép</v>
          </cell>
          <cell r="L96">
            <v>1</v>
          </cell>
        </row>
        <row r="97">
          <cell r="E97" t="str">
            <v>SM</v>
          </cell>
          <cell r="G97" t="str">
            <v>Dép</v>
          </cell>
          <cell r="L97">
            <v>1</v>
          </cell>
        </row>
        <row r="98">
          <cell r="E98" t="str">
            <v>SM</v>
          </cell>
          <cell r="G98" t="str">
            <v>Dép</v>
          </cell>
        </row>
        <row r="99">
          <cell r="E99" t="str">
            <v>MP*</v>
          </cell>
          <cell r="G99" t="str">
            <v>Dép</v>
          </cell>
        </row>
        <row r="100">
          <cell r="E100" t="str">
            <v>BF*</v>
          </cell>
          <cell r="G100" t="str">
            <v>Dép</v>
          </cell>
        </row>
        <row r="101">
          <cell r="E101" t="str">
            <v>BF*</v>
          </cell>
          <cell r="G101" t="str">
            <v>Dép</v>
          </cell>
        </row>
        <row r="102">
          <cell r="E102" t="str">
            <v>BM*</v>
          </cell>
          <cell r="G102" t="str">
            <v>Dép</v>
          </cell>
        </row>
        <row r="103">
          <cell r="E103" t="str">
            <v>CF*</v>
          </cell>
          <cell r="G103" t="str">
            <v>Dép</v>
          </cell>
        </row>
        <row r="104">
          <cell r="E104" t="str">
            <v>CM*</v>
          </cell>
          <cell r="G104" t="str">
            <v>Dép</v>
          </cell>
        </row>
        <row r="105">
          <cell r="E105" t="str">
            <v>MF*</v>
          </cell>
          <cell r="G105" t="str">
            <v>Dép</v>
          </cell>
        </row>
        <row r="106">
          <cell r="E106" t="str">
            <v>MF*</v>
          </cell>
          <cell r="G106" t="str">
            <v>Dép</v>
          </cell>
        </row>
        <row r="107">
          <cell r="E107" t="str">
            <v>MM*</v>
          </cell>
          <cell r="G107" t="str">
            <v>Dép</v>
          </cell>
        </row>
        <row r="108">
          <cell r="E108" t="str">
            <v>PF*</v>
          </cell>
          <cell r="G108" t="str">
            <v>Dép</v>
          </cell>
        </row>
        <row r="109">
          <cell r="E109" t="str">
            <v>PF*</v>
          </cell>
          <cell r="G109" t="str">
            <v>Dép</v>
          </cell>
        </row>
        <row r="110">
          <cell r="E110" t="str">
            <v>PM*</v>
          </cell>
          <cell r="G110" t="str">
            <v>Dép</v>
          </cell>
        </row>
        <row r="111">
          <cell r="E111" t="str">
            <v>SF</v>
          </cell>
          <cell r="G111" t="str">
            <v>Dép</v>
          </cell>
          <cell r="K111">
            <v>1</v>
          </cell>
        </row>
        <row r="112">
          <cell r="E112" t="str">
            <v>SF</v>
          </cell>
          <cell r="G112" t="str">
            <v>Dép</v>
          </cell>
          <cell r="L112">
            <v>1</v>
          </cell>
        </row>
        <row r="113">
          <cell r="E113" t="str">
            <v>SM</v>
          </cell>
          <cell r="G113" t="str">
            <v>Rég</v>
          </cell>
          <cell r="K113">
            <v>1</v>
          </cell>
        </row>
        <row r="114">
          <cell r="E114" t="str">
            <v>SM</v>
          </cell>
          <cell r="G114" t="str">
            <v>Dép</v>
          </cell>
          <cell r="L114">
            <v>1</v>
          </cell>
        </row>
        <row r="115">
          <cell r="E115" t="str">
            <v>MP*</v>
          </cell>
          <cell r="G115" t="str">
            <v>Dép</v>
          </cell>
        </row>
        <row r="116">
          <cell r="E116" t="str">
            <v>MP*</v>
          </cell>
          <cell r="G116" t="str">
            <v>Dép</v>
          </cell>
        </row>
        <row r="117">
          <cell r="E117" t="str">
            <v>BF*</v>
          </cell>
          <cell r="G117" t="str">
            <v>Dép</v>
          </cell>
        </row>
        <row r="118">
          <cell r="E118" t="str">
            <v>BF*</v>
          </cell>
          <cell r="G118" t="str">
            <v>Dép</v>
          </cell>
        </row>
        <row r="119">
          <cell r="E119" t="str">
            <v>BM*</v>
          </cell>
          <cell r="G119" t="str">
            <v>Dép</v>
          </cell>
        </row>
        <row r="120">
          <cell r="E120" t="str">
            <v>BM*</v>
          </cell>
          <cell r="G120" t="str">
            <v>Dép</v>
          </cell>
        </row>
        <row r="121">
          <cell r="E121" t="str">
            <v>BM*</v>
          </cell>
          <cell r="G121" t="str">
            <v>Dép</v>
          </cell>
        </row>
        <row r="122">
          <cell r="E122" t="str">
            <v>BM*</v>
          </cell>
          <cell r="G122" t="str">
            <v>Dép</v>
          </cell>
        </row>
        <row r="123">
          <cell r="E123" t="str">
            <v>CF*</v>
          </cell>
          <cell r="G123" t="str">
            <v>Dép</v>
          </cell>
        </row>
        <row r="124">
          <cell r="E124" t="str">
            <v>CM</v>
          </cell>
          <cell r="G124" t="str">
            <v>Nat</v>
          </cell>
        </row>
        <row r="125">
          <cell r="E125" t="str">
            <v>CM</v>
          </cell>
          <cell r="G125" t="str">
            <v>Rég</v>
          </cell>
        </row>
        <row r="126">
          <cell r="E126" t="str">
            <v>CM*</v>
          </cell>
          <cell r="G126" t="str">
            <v>Dép</v>
          </cell>
        </row>
        <row r="127">
          <cell r="E127" t="str">
            <v>CM*</v>
          </cell>
          <cell r="G127" t="str">
            <v>Dép</v>
          </cell>
        </row>
        <row r="128">
          <cell r="E128" t="str">
            <v>MF*</v>
          </cell>
          <cell r="G128" t="str">
            <v>Dép</v>
          </cell>
        </row>
        <row r="129">
          <cell r="E129" t="str">
            <v>MM</v>
          </cell>
          <cell r="G129" t="str">
            <v>Nat</v>
          </cell>
        </row>
        <row r="130">
          <cell r="E130" t="str">
            <v>MM*</v>
          </cell>
          <cell r="G130" t="str">
            <v>Dép</v>
          </cell>
        </row>
        <row r="131">
          <cell r="E131" t="str">
            <v>MM*</v>
          </cell>
          <cell r="G131" t="str">
            <v>Dép</v>
          </cell>
        </row>
        <row r="132">
          <cell r="E132" t="str">
            <v>MM*</v>
          </cell>
          <cell r="G132" t="str">
            <v>Dép</v>
          </cell>
        </row>
        <row r="133">
          <cell r="E133" t="str">
            <v>PF*</v>
          </cell>
          <cell r="G133" t="str">
            <v>Dép</v>
          </cell>
        </row>
        <row r="134">
          <cell r="E134" t="str">
            <v>PF*</v>
          </cell>
          <cell r="G134" t="str">
            <v>Dép</v>
          </cell>
        </row>
        <row r="135">
          <cell r="E135" t="str">
            <v>PM*</v>
          </cell>
          <cell r="G135" t="str">
            <v>Dép</v>
          </cell>
        </row>
        <row r="136">
          <cell r="E136" t="str">
            <v>PM*</v>
          </cell>
          <cell r="G136" t="str">
            <v>Dép</v>
          </cell>
        </row>
        <row r="137">
          <cell r="E137" t="str">
            <v>PM*</v>
          </cell>
          <cell r="G137" t="str">
            <v>Dép</v>
          </cell>
        </row>
        <row r="138">
          <cell r="E138" t="str">
            <v>SF</v>
          </cell>
          <cell r="G138" t="str">
            <v>Dép</v>
          </cell>
          <cell r="K138">
            <v>1</v>
          </cell>
        </row>
        <row r="139">
          <cell r="E139" t="str">
            <v>SF</v>
          </cell>
          <cell r="G139" t="str">
            <v>Dép</v>
          </cell>
        </row>
        <row r="140">
          <cell r="E140" t="str">
            <v>SM</v>
          </cell>
          <cell r="G140" t="str">
            <v>Nat</v>
          </cell>
          <cell r="I140">
            <v>1</v>
          </cell>
        </row>
        <row r="141">
          <cell r="E141" t="str">
            <v>SM</v>
          </cell>
          <cell r="G141" t="str">
            <v>Nat</v>
          </cell>
          <cell r="I141">
            <v>1</v>
          </cell>
        </row>
        <row r="142">
          <cell r="E142" t="str">
            <v>SM</v>
          </cell>
          <cell r="G142" t="str">
            <v>Rég</v>
          </cell>
          <cell r="K142">
            <v>1</v>
          </cell>
        </row>
        <row r="143">
          <cell r="E143" t="str">
            <v>SM*</v>
          </cell>
          <cell r="G143" t="str">
            <v>Dép</v>
          </cell>
        </row>
        <row r="144">
          <cell r="E144" t="str">
            <v>BM*</v>
          </cell>
          <cell r="G144" t="str">
            <v>Dép</v>
          </cell>
        </row>
        <row r="145">
          <cell r="E145" t="str">
            <v>CM</v>
          </cell>
          <cell r="G145" t="str">
            <v>Rég</v>
          </cell>
          <cell r="M145" t="str">
            <v>EN</v>
          </cell>
        </row>
        <row r="146">
          <cell r="E146" t="str">
            <v>CM*</v>
          </cell>
          <cell r="G146" t="str">
            <v>Dép</v>
          </cell>
        </row>
        <row r="147">
          <cell r="E147" t="str">
            <v>MM*</v>
          </cell>
          <cell r="G147" t="str">
            <v>Dép</v>
          </cell>
        </row>
        <row r="148">
          <cell r="E148" t="str">
            <v>PF*</v>
          </cell>
          <cell r="G148" t="str">
            <v>Dép</v>
          </cell>
        </row>
        <row r="149">
          <cell r="E149" t="str">
            <v>PM*</v>
          </cell>
          <cell r="G149" t="str">
            <v>Dép</v>
          </cell>
        </row>
        <row r="150">
          <cell r="E150" t="str">
            <v>PM*</v>
          </cell>
          <cell r="G150" t="str">
            <v>Dép</v>
          </cell>
        </row>
        <row r="151">
          <cell r="E151" t="str">
            <v>SM</v>
          </cell>
          <cell r="G151" t="str">
            <v>Rég</v>
          </cell>
          <cell r="K151">
            <v>1</v>
          </cell>
        </row>
        <row r="152">
          <cell r="E152" t="str">
            <v>SM</v>
          </cell>
          <cell r="G152" t="str">
            <v>Dép</v>
          </cell>
          <cell r="L152">
            <v>1</v>
          </cell>
        </row>
        <row r="153">
          <cell r="E153" t="str">
            <v>SM</v>
          </cell>
          <cell r="G153" t="str">
            <v>Dép</v>
          </cell>
        </row>
        <row r="154">
          <cell r="E154" t="str">
            <v>MP*</v>
          </cell>
          <cell r="G154" t="str">
            <v>Dép</v>
          </cell>
        </row>
        <row r="155">
          <cell r="E155" t="str">
            <v>MP*</v>
          </cell>
          <cell r="G155" t="str">
            <v>Dép</v>
          </cell>
        </row>
        <row r="156">
          <cell r="E156" t="str">
            <v>BF*</v>
          </cell>
          <cell r="G156" t="str">
            <v>Dép</v>
          </cell>
        </row>
        <row r="157">
          <cell r="E157" t="str">
            <v>BM*</v>
          </cell>
          <cell r="G157" t="str">
            <v>Dép</v>
          </cell>
          <cell r="M157" t="str">
            <v>CA</v>
          </cell>
        </row>
        <row r="158">
          <cell r="E158" t="str">
            <v>BM*</v>
          </cell>
          <cell r="G158" t="str">
            <v>Dép</v>
          </cell>
          <cell r="M158" t="str">
            <v>CA</v>
          </cell>
        </row>
        <row r="159">
          <cell r="E159" t="str">
            <v>BM*</v>
          </cell>
          <cell r="G159" t="str">
            <v>Dép</v>
          </cell>
          <cell r="M159" t="str">
            <v>CA</v>
          </cell>
        </row>
        <row r="160">
          <cell r="E160" t="str">
            <v>CF</v>
          </cell>
          <cell r="G160" t="str">
            <v>Rég</v>
          </cell>
        </row>
        <row r="161">
          <cell r="E161" t="str">
            <v>CM*</v>
          </cell>
          <cell r="G161" t="str">
            <v>Dép</v>
          </cell>
        </row>
        <row r="162">
          <cell r="E162" t="str">
            <v>MF*</v>
          </cell>
          <cell r="G162" t="str">
            <v>Dép</v>
          </cell>
        </row>
        <row r="163">
          <cell r="E163" t="str">
            <v>MM*</v>
          </cell>
          <cell r="G163" t="str">
            <v>Dép</v>
          </cell>
          <cell r="M163" t="str">
            <v>EN</v>
          </cell>
        </row>
        <row r="164">
          <cell r="E164" t="str">
            <v>PM*</v>
          </cell>
          <cell r="G164" t="str">
            <v>Dép</v>
          </cell>
        </row>
        <row r="165">
          <cell r="E165" t="str">
            <v>PM*</v>
          </cell>
          <cell r="G165" t="str">
            <v>Dép</v>
          </cell>
        </row>
        <row r="166">
          <cell r="E166" t="str">
            <v>SF</v>
          </cell>
          <cell r="G166" t="str">
            <v>Rég</v>
          </cell>
          <cell r="K166">
            <v>1</v>
          </cell>
        </row>
        <row r="167">
          <cell r="E167" t="str">
            <v>SF*</v>
          </cell>
          <cell r="G167" t="str">
            <v>Dép</v>
          </cell>
        </row>
        <row r="168">
          <cell r="E168" t="str">
            <v>SM</v>
          </cell>
          <cell r="G168" t="str">
            <v>Rég</v>
          </cell>
          <cell r="K168">
            <v>1</v>
          </cell>
        </row>
        <row r="169">
          <cell r="E169" t="str">
            <v>SM</v>
          </cell>
          <cell r="G169" t="str">
            <v>Dép</v>
          </cell>
          <cell r="L169">
            <v>1</v>
          </cell>
        </row>
        <row r="170">
          <cell r="E170" t="str">
            <v>SM</v>
          </cell>
          <cell r="G170" t="str">
            <v>Dép</v>
          </cell>
        </row>
        <row r="171">
          <cell r="E171" t="str">
            <v>MP*</v>
          </cell>
          <cell r="G171" t="str">
            <v>Dép</v>
          </cell>
        </row>
        <row r="172">
          <cell r="E172" t="str">
            <v>MP*</v>
          </cell>
          <cell r="G172" t="str">
            <v>Dép</v>
          </cell>
        </row>
        <row r="173">
          <cell r="E173" t="str">
            <v>BF*</v>
          </cell>
          <cell r="G173" t="str">
            <v>Dép</v>
          </cell>
        </row>
        <row r="174">
          <cell r="E174" t="str">
            <v>BM*</v>
          </cell>
          <cell r="G174" t="str">
            <v>Dép</v>
          </cell>
        </row>
        <row r="175">
          <cell r="E175" t="str">
            <v>BM*</v>
          </cell>
          <cell r="G175" t="str">
            <v>Dép</v>
          </cell>
        </row>
        <row r="176">
          <cell r="E176" t="str">
            <v>BM*</v>
          </cell>
          <cell r="G176" t="str">
            <v>Dép</v>
          </cell>
        </row>
        <row r="177">
          <cell r="E177" t="str">
            <v>CF</v>
          </cell>
          <cell r="G177" t="str">
            <v>Rég</v>
          </cell>
        </row>
        <row r="178">
          <cell r="E178" t="str">
            <v>CM</v>
          </cell>
          <cell r="G178" t="str">
            <v>Rég</v>
          </cell>
        </row>
        <row r="179">
          <cell r="E179" t="str">
            <v>CM*</v>
          </cell>
          <cell r="G179" t="str">
            <v>Dép</v>
          </cell>
        </row>
        <row r="180">
          <cell r="E180" t="str">
            <v>CM*</v>
          </cell>
          <cell r="G180" t="str">
            <v>Dép</v>
          </cell>
        </row>
        <row r="181">
          <cell r="E181" t="str">
            <v>MF</v>
          </cell>
          <cell r="G181" t="str">
            <v>Rég</v>
          </cell>
        </row>
        <row r="182">
          <cell r="E182" t="str">
            <v>MF*</v>
          </cell>
          <cell r="G182" t="str">
            <v>Dép</v>
          </cell>
        </row>
        <row r="183">
          <cell r="E183" t="str">
            <v>MM</v>
          </cell>
          <cell r="G183" t="str">
            <v>Rég</v>
          </cell>
        </row>
        <row r="184">
          <cell r="E184" t="str">
            <v>MM*</v>
          </cell>
          <cell r="G184" t="str">
            <v>Dép</v>
          </cell>
        </row>
        <row r="185">
          <cell r="E185" t="str">
            <v>MM*</v>
          </cell>
          <cell r="G185" t="str">
            <v>Dép</v>
          </cell>
        </row>
        <row r="186">
          <cell r="E186" t="str">
            <v>PF*</v>
          </cell>
          <cell r="G186" t="str">
            <v>Dép</v>
          </cell>
        </row>
        <row r="187">
          <cell r="E187" t="str">
            <v>PM*</v>
          </cell>
          <cell r="G187" t="str">
            <v>Dép</v>
          </cell>
        </row>
        <row r="188">
          <cell r="E188" t="str">
            <v>PM*</v>
          </cell>
          <cell r="G188" t="str">
            <v>Dép</v>
          </cell>
        </row>
        <row r="189">
          <cell r="E189" t="str">
            <v>PM*</v>
          </cell>
          <cell r="G189" t="str">
            <v>Dép</v>
          </cell>
        </row>
        <row r="190">
          <cell r="E190" t="str">
            <v>SM</v>
          </cell>
          <cell r="G190" t="str">
            <v>Nat</v>
          </cell>
          <cell r="I190">
            <v>1</v>
          </cell>
        </row>
        <row r="191">
          <cell r="E191" t="str">
            <v>SM</v>
          </cell>
          <cell r="G191" t="str">
            <v>Rég</v>
          </cell>
          <cell r="K191">
            <v>1</v>
          </cell>
        </row>
        <row r="192">
          <cell r="E192" t="str">
            <v>SM</v>
          </cell>
          <cell r="G192" t="str">
            <v>Dép</v>
          </cell>
          <cell r="L192">
            <v>1</v>
          </cell>
        </row>
        <row r="193">
          <cell r="E193" t="str">
            <v>SM</v>
          </cell>
          <cell r="G193" t="str">
            <v>Dép</v>
          </cell>
        </row>
        <row r="194">
          <cell r="E194" t="str">
            <v>SM</v>
          </cell>
          <cell r="G194" t="str">
            <v>Dép</v>
          </cell>
        </row>
        <row r="195">
          <cell r="E195" t="str">
            <v>SF</v>
          </cell>
          <cell r="G195" t="str">
            <v>Rég</v>
          </cell>
          <cell r="K195">
            <v>1</v>
          </cell>
        </row>
        <row r="196">
          <cell r="E196" t="str">
            <v>SF</v>
          </cell>
          <cell r="G196" t="str">
            <v>Dép</v>
          </cell>
          <cell r="L196">
            <v>1</v>
          </cell>
        </row>
        <row r="197">
          <cell r="E197" t="str">
            <v>MP*</v>
          </cell>
          <cell r="G197" t="str">
            <v>Dép</v>
          </cell>
        </row>
        <row r="198">
          <cell r="E198" t="str">
            <v>BF*</v>
          </cell>
          <cell r="G198" t="str">
            <v>Dép</v>
          </cell>
        </row>
        <row r="199">
          <cell r="E199" t="str">
            <v>BM*</v>
          </cell>
          <cell r="G199" t="str">
            <v>Dép</v>
          </cell>
        </row>
        <row r="200">
          <cell r="E200" t="str">
            <v>MF*</v>
          </cell>
          <cell r="G200" t="str">
            <v>Dép</v>
          </cell>
        </row>
        <row r="201">
          <cell r="E201" t="str">
            <v>MF*</v>
          </cell>
          <cell r="G201" t="str">
            <v>Dép</v>
          </cell>
        </row>
        <row r="202">
          <cell r="E202" t="str">
            <v>PM*</v>
          </cell>
          <cell r="G202" t="str">
            <v>Dép</v>
          </cell>
        </row>
        <row r="203">
          <cell r="E203" t="str">
            <v>SF</v>
          </cell>
          <cell r="G203" t="str">
            <v>Dép</v>
          </cell>
          <cell r="L203">
            <v>1</v>
          </cell>
        </row>
        <row r="204">
          <cell r="E204" t="str">
            <v>MP*</v>
          </cell>
          <cell r="G204" t="str">
            <v>Dép</v>
          </cell>
        </row>
        <row r="205">
          <cell r="E205" t="str">
            <v>MP*</v>
          </cell>
          <cell r="G205" t="str">
            <v>Dép</v>
          </cell>
        </row>
        <row r="206">
          <cell r="E206" t="str">
            <v>PF*</v>
          </cell>
          <cell r="G206" t="str">
            <v>Dép</v>
          </cell>
        </row>
        <row r="207">
          <cell r="E207" t="str">
            <v>CF*</v>
          </cell>
          <cell r="G207" t="str">
            <v>Dép</v>
          </cell>
          <cell r="M207" t="str">
            <v>EN</v>
          </cell>
        </row>
        <row r="208">
          <cell r="E208" t="str">
            <v>BF*</v>
          </cell>
          <cell r="G208" t="str">
            <v>Dép</v>
          </cell>
        </row>
        <row r="209">
          <cell r="E209" t="str">
            <v>PF*</v>
          </cell>
          <cell r="G209" t="str">
            <v>Dép</v>
          </cell>
        </row>
        <row r="210">
          <cell r="E210" t="str">
            <v>SF</v>
          </cell>
          <cell r="G210" t="str">
            <v>Dép</v>
          </cell>
        </row>
        <row r="211">
          <cell r="E211" t="str">
            <v>SF</v>
          </cell>
          <cell r="G211" t="str">
            <v>Dép</v>
          </cell>
          <cell r="K211">
            <v>1</v>
          </cell>
        </row>
        <row r="212">
          <cell r="E212" t="str">
            <v>MP*</v>
          </cell>
          <cell r="G212" t="str">
            <v>Dép</v>
          </cell>
        </row>
        <row r="213">
          <cell r="E213" t="str">
            <v>BF*</v>
          </cell>
          <cell r="G213" t="str">
            <v>Dép</v>
          </cell>
        </row>
        <row r="214">
          <cell r="E214" t="str">
            <v>BF*</v>
          </cell>
          <cell r="G214" t="str">
            <v>Dép</v>
          </cell>
        </row>
        <row r="215">
          <cell r="E215" t="str">
            <v>CF*</v>
          </cell>
          <cell r="G215" t="str">
            <v>Dép</v>
          </cell>
        </row>
        <row r="216">
          <cell r="E216" t="str">
            <v>CF*</v>
          </cell>
          <cell r="G216" t="str">
            <v>Dép</v>
          </cell>
        </row>
        <row r="217">
          <cell r="E217" t="str">
            <v>MF*</v>
          </cell>
          <cell r="G217" t="str">
            <v>Dép</v>
          </cell>
        </row>
        <row r="218">
          <cell r="E218" t="str">
            <v>PF*</v>
          </cell>
          <cell r="G218" t="str">
            <v>Dép</v>
          </cell>
        </row>
        <row r="219">
          <cell r="E219" t="str">
            <v>PF*</v>
          </cell>
          <cell r="G219" t="str">
            <v>Dép</v>
          </cell>
        </row>
        <row r="220">
          <cell r="E220" t="str">
            <v>SF</v>
          </cell>
          <cell r="G220" t="str">
            <v>Dép</v>
          </cell>
          <cell r="K220">
            <v>1</v>
          </cell>
        </row>
        <row r="221">
          <cell r="E221" t="str">
            <v>SF</v>
          </cell>
          <cell r="G221" t="str">
            <v>Dép</v>
          </cell>
          <cell r="L221">
            <v>1</v>
          </cell>
        </row>
        <row r="222">
          <cell r="E222" t="str">
            <v>SF*</v>
          </cell>
          <cell r="G222" t="str">
            <v>Dép</v>
          </cell>
        </row>
        <row r="223">
          <cell r="E223" t="str">
            <v>MP*</v>
          </cell>
          <cell r="G223" t="str">
            <v>Dép</v>
          </cell>
        </row>
        <row r="224">
          <cell r="E224" t="str">
            <v>MP*</v>
          </cell>
          <cell r="G224" t="str">
            <v>Dép</v>
          </cell>
        </row>
        <row r="225">
          <cell r="E225" t="str">
            <v>BF*</v>
          </cell>
          <cell r="G225" t="str">
            <v>Dép</v>
          </cell>
          <cell r="M225" t="str">
            <v>EN</v>
          </cell>
        </row>
        <row r="226">
          <cell r="E226" t="str">
            <v>MP*</v>
          </cell>
          <cell r="G226" t="str">
            <v>Dép</v>
          </cell>
        </row>
        <row r="227">
          <cell r="E227" t="str">
            <v>PF*</v>
          </cell>
          <cell r="G227" t="str">
            <v>Dép</v>
          </cell>
          <cell r="M227" t="str">
            <v>EN</v>
          </cell>
        </row>
        <row r="228">
          <cell r="E228" t="str">
            <v>SF</v>
          </cell>
          <cell r="G228" t="str">
            <v>Dép</v>
          </cell>
          <cell r="L228">
            <v>1</v>
          </cell>
          <cell r="M228" t="str">
            <v>EN</v>
          </cell>
        </row>
        <row r="229">
          <cell r="E229" t="str">
            <v>BF*</v>
          </cell>
          <cell r="G229" t="str">
            <v>Dép</v>
          </cell>
        </row>
        <row r="230">
          <cell r="E230" t="str">
            <v>BF*</v>
          </cell>
          <cell r="G230" t="str">
            <v>Dép</v>
          </cell>
        </row>
        <row r="231">
          <cell r="E231" t="str">
            <v>CF</v>
          </cell>
          <cell r="G231" t="str">
            <v>Rég</v>
          </cell>
          <cell r="M231" t="str">
            <v>EN</v>
          </cell>
        </row>
        <row r="232">
          <cell r="E232" t="str">
            <v>MF*</v>
          </cell>
          <cell r="G232" t="str">
            <v>Dép</v>
          </cell>
        </row>
        <row r="233">
          <cell r="E233" t="str">
            <v>PF*</v>
          </cell>
          <cell r="G233" t="str">
            <v>Dép</v>
          </cell>
        </row>
        <row r="234">
          <cell r="E234" t="str">
            <v>PM*</v>
          </cell>
          <cell r="G234" t="str">
            <v>Dép</v>
          </cell>
        </row>
        <row r="235">
          <cell r="E235" t="str">
            <v>SM</v>
          </cell>
          <cell r="G235" t="str">
            <v>Dép</v>
          </cell>
          <cell r="K235">
            <v>1</v>
          </cell>
        </row>
        <row r="236">
          <cell r="E236" t="str">
            <v>SM</v>
          </cell>
          <cell r="G236" t="str">
            <v>Dép</v>
          </cell>
          <cell r="L236">
            <v>1</v>
          </cell>
        </row>
        <row r="237">
          <cell r="E237" t="str">
            <v>MP*</v>
          </cell>
          <cell r="G237" t="str">
            <v>Dép</v>
          </cell>
        </row>
        <row r="238">
          <cell r="E238" t="str">
            <v>MP*</v>
          </cell>
          <cell r="G238" t="str">
            <v>Dép</v>
          </cell>
        </row>
        <row r="239">
          <cell r="E239" t="str">
            <v>MM*</v>
          </cell>
          <cell r="G239" t="str">
            <v>Dép</v>
          </cell>
        </row>
        <row r="240">
          <cell r="E240" t="str">
            <v>CF*</v>
          </cell>
          <cell r="G240" t="str">
            <v>Dép</v>
          </cell>
          <cell r="M240" t="str">
            <v>CA</v>
          </cell>
        </row>
        <row r="241">
          <cell r="E241" t="str">
            <v>BF*</v>
          </cell>
          <cell r="G241" t="str">
            <v>Dép</v>
          </cell>
          <cell r="M241" t="str">
            <v>CA</v>
          </cell>
        </row>
        <row r="242">
          <cell r="E242" t="str">
            <v>PF*</v>
          </cell>
          <cell r="G242" t="str">
            <v>Dép</v>
          </cell>
        </row>
        <row r="243">
          <cell r="E243" t="str">
            <v>SF</v>
          </cell>
          <cell r="G243" t="str">
            <v>Dép</v>
          </cell>
          <cell r="L243">
            <v>1</v>
          </cell>
        </row>
        <row r="244">
          <cell r="E244" t="str">
            <v>SM</v>
          </cell>
          <cell r="G244" t="str">
            <v>Dép</v>
          </cell>
          <cell r="L244">
            <v>1</v>
          </cell>
        </row>
        <row r="245">
          <cell r="E245" t="str">
            <v>SM*</v>
          </cell>
          <cell r="G245" t="str">
            <v>Dép</v>
          </cell>
        </row>
        <row r="246">
          <cell r="E246" t="str">
            <v>MP*</v>
          </cell>
          <cell r="G246" t="str">
            <v>Dép</v>
          </cell>
        </row>
        <row r="247">
          <cell r="E247" t="str">
            <v>BF*</v>
          </cell>
          <cell r="G247" t="str">
            <v>Dép</v>
          </cell>
        </row>
        <row r="248">
          <cell r="E248" t="str">
            <v>BM*</v>
          </cell>
          <cell r="G248" t="str">
            <v>Dép</v>
          </cell>
        </row>
        <row r="249">
          <cell r="E249" t="str">
            <v>CF*</v>
          </cell>
          <cell r="G249" t="str">
            <v>Dép</v>
          </cell>
        </row>
        <row r="250">
          <cell r="E250" t="str">
            <v>CF*</v>
          </cell>
          <cell r="G250" t="str">
            <v>Dép</v>
          </cell>
        </row>
        <row r="251">
          <cell r="E251" t="str">
            <v>CM*</v>
          </cell>
          <cell r="G251" t="str">
            <v>Dép</v>
          </cell>
        </row>
        <row r="252">
          <cell r="E252" t="str">
            <v>MP*</v>
          </cell>
          <cell r="G252" t="str">
            <v>Dép</v>
          </cell>
        </row>
        <row r="253">
          <cell r="E253" t="str">
            <v>PF*</v>
          </cell>
          <cell r="G253" t="str">
            <v>Dép</v>
          </cell>
        </row>
        <row r="254">
          <cell r="E254" t="str">
            <v>PM*</v>
          </cell>
          <cell r="G254" t="str">
            <v>Dép</v>
          </cell>
        </row>
        <row r="255">
          <cell r="E255" t="str">
            <v>SF</v>
          </cell>
          <cell r="G255" t="str">
            <v>Rég</v>
          </cell>
          <cell r="K255">
            <v>1</v>
          </cell>
        </row>
        <row r="256">
          <cell r="E256" t="str">
            <v>SF</v>
          </cell>
          <cell r="G256" t="str">
            <v>Dép</v>
          </cell>
          <cell r="L256">
            <v>1</v>
          </cell>
        </row>
        <row r="257">
          <cell r="E257" t="str">
            <v>SF</v>
          </cell>
          <cell r="G257" t="str">
            <v>Dép</v>
          </cell>
        </row>
        <row r="258">
          <cell r="E258" t="str">
            <v>SM</v>
          </cell>
          <cell r="G258" t="str">
            <v>Rég</v>
          </cell>
          <cell r="K258">
            <v>1</v>
          </cell>
        </row>
        <row r="259">
          <cell r="E259" t="str">
            <v>SM</v>
          </cell>
          <cell r="G259" t="str">
            <v>Dép</v>
          </cell>
          <cell r="L259">
            <v>1</v>
          </cell>
        </row>
        <row r="260">
          <cell r="E260" t="str">
            <v>SM</v>
          </cell>
          <cell r="G260" t="str">
            <v>Dép</v>
          </cell>
          <cell r="L260">
            <v>1</v>
          </cell>
        </row>
        <row r="261">
          <cell r="E261" t="str">
            <v>BM*</v>
          </cell>
          <cell r="G261" t="str">
            <v>Dép</v>
          </cell>
        </row>
        <row r="262">
          <cell r="E262" t="str">
            <v>BF*</v>
          </cell>
          <cell r="G262" t="str">
            <v>Dép</v>
          </cell>
        </row>
        <row r="263">
          <cell r="E263" t="str">
            <v>CF*</v>
          </cell>
          <cell r="G263" t="str">
            <v>Dép</v>
          </cell>
        </row>
        <row r="264">
          <cell r="E264" t="str">
            <v>MF*</v>
          </cell>
          <cell r="G264" t="str">
            <v>Dép</v>
          </cell>
        </row>
        <row r="265">
          <cell r="E265" t="str">
            <v>MM*</v>
          </cell>
          <cell r="G265" t="str">
            <v>Dép</v>
          </cell>
          <cell r="M265" t="str">
            <v>EN</v>
          </cell>
        </row>
        <row r="266">
          <cell r="E266" t="str">
            <v>PM*</v>
          </cell>
          <cell r="G266" t="str">
            <v>Dép</v>
          </cell>
        </row>
        <row r="267">
          <cell r="E267" t="str">
            <v>PF*</v>
          </cell>
          <cell r="G267" t="str">
            <v>Dép</v>
          </cell>
        </row>
        <row r="268">
          <cell r="E268" t="str">
            <v>PF*</v>
          </cell>
          <cell r="G268" t="str">
            <v>Dép</v>
          </cell>
        </row>
        <row r="269">
          <cell r="E269" t="str">
            <v>SF</v>
          </cell>
          <cell r="G269" t="str">
            <v>Dép</v>
          </cell>
          <cell r="K269">
            <v>1</v>
          </cell>
        </row>
        <row r="270">
          <cell r="E270" t="str">
            <v>SM</v>
          </cell>
          <cell r="G270" t="str">
            <v>Dép</v>
          </cell>
        </row>
        <row r="271">
          <cell r="E271" t="str">
            <v>MP*</v>
          </cell>
          <cell r="G271" t="str">
            <v>Dép</v>
          </cell>
        </row>
        <row r="272">
          <cell r="E272" t="str">
            <v>CF*</v>
          </cell>
          <cell r="G272" t="str">
            <v>Dép</v>
          </cell>
        </row>
        <row r="273">
          <cell r="E273" t="str">
            <v>PF*</v>
          </cell>
          <cell r="G273" t="str">
            <v>Dép</v>
          </cell>
        </row>
        <row r="274">
          <cell r="E274" t="str">
            <v>SF</v>
          </cell>
          <cell r="G274" t="str">
            <v>Dép</v>
          </cell>
          <cell r="K274">
            <v>1</v>
          </cell>
        </row>
        <row r="275">
          <cell r="E275" t="str">
            <v>SF</v>
          </cell>
          <cell r="G275" t="str">
            <v>Dép</v>
          </cell>
        </row>
        <row r="276">
          <cell r="E276" t="str">
            <v>BF*</v>
          </cell>
          <cell r="G276" t="str">
            <v>Dép</v>
          </cell>
        </row>
        <row r="277">
          <cell r="E277" t="str">
            <v>CF*</v>
          </cell>
          <cell r="G277" t="str">
            <v>Dép</v>
          </cell>
        </row>
        <row r="278">
          <cell r="E278" t="str">
            <v>CM*</v>
          </cell>
          <cell r="G278" t="str">
            <v>Dép</v>
          </cell>
        </row>
        <row r="279">
          <cell r="E279" t="str">
            <v>MF*</v>
          </cell>
          <cell r="G279" t="str">
            <v>Dép</v>
          </cell>
        </row>
        <row r="280">
          <cell r="E280" t="str">
            <v>MM*</v>
          </cell>
          <cell r="G280" t="str">
            <v>Dép</v>
          </cell>
        </row>
        <row r="281">
          <cell r="E281" t="str">
            <v>MP*</v>
          </cell>
          <cell r="G281" t="str">
            <v>Dép</v>
          </cell>
        </row>
        <row r="282">
          <cell r="E282" t="str">
            <v>PF*</v>
          </cell>
          <cell r="G282" t="str">
            <v>Dép</v>
          </cell>
        </row>
        <row r="283">
          <cell r="E283" t="str">
            <v>PM*</v>
          </cell>
          <cell r="G283" t="str">
            <v>Dép</v>
          </cell>
        </row>
        <row r="284">
          <cell r="E284" t="str">
            <v>PM*</v>
          </cell>
          <cell r="G284" t="str">
            <v>Dép</v>
          </cell>
        </row>
        <row r="285">
          <cell r="E285" t="str">
            <v>SF</v>
          </cell>
          <cell r="G285" t="str">
            <v>Rég</v>
          </cell>
          <cell r="K285">
            <v>1</v>
          </cell>
        </row>
        <row r="286">
          <cell r="E286" t="str">
            <v>SF</v>
          </cell>
          <cell r="G286" t="str">
            <v>Dép</v>
          </cell>
          <cell r="L286">
            <v>1</v>
          </cell>
        </row>
        <row r="287">
          <cell r="E287" t="str">
            <v>SF*</v>
          </cell>
          <cell r="G287" t="str">
            <v>Dép</v>
          </cell>
        </row>
        <row r="288">
          <cell r="E288" t="str">
            <v>SM</v>
          </cell>
          <cell r="G288" t="str">
            <v>Dép</v>
          </cell>
          <cell r="K288">
            <v>1</v>
          </cell>
        </row>
        <row r="289">
          <cell r="E289" t="str">
            <v>BF*</v>
          </cell>
          <cell r="G289" t="str">
            <v>Dép</v>
          </cell>
        </row>
        <row r="290">
          <cell r="E290" t="str">
            <v>BF*</v>
          </cell>
          <cell r="G290" t="str">
            <v>Dép</v>
          </cell>
          <cell r="M290" t="str">
            <v>EN</v>
          </cell>
        </row>
        <row r="291">
          <cell r="E291" t="str">
            <v>CF*</v>
          </cell>
          <cell r="G291" t="str">
            <v>Dép</v>
          </cell>
        </row>
        <row r="292">
          <cell r="E292" t="str">
            <v>PM*</v>
          </cell>
          <cell r="G292" t="str">
            <v>Dép</v>
          </cell>
        </row>
        <row r="293">
          <cell r="E293" t="str">
            <v>MM*</v>
          </cell>
          <cell r="G293" t="str">
            <v>Dép</v>
          </cell>
        </row>
        <row r="294">
          <cell r="E294" t="str">
            <v>MP*</v>
          </cell>
          <cell r="G294" t="str">
            <v>Dép</v>
          </cell>
        </row>
        <row r="295">
          <cell r="E295" t="str">
            <v>SF</v>
          </cell>
          <cell r="G295" t="str">
            <v>Nat</v>
          </cell>
          <cell r="I295">
            <v>1</v>
          </cell>
        </row>
        <row r="296">
          <cell r="E296" t="str">
            <v>SF</v>
          </cell>
          <cell r="G296" t="str">
            <v>Dép</v>
          </cell>
          <cell r="K296">
            <v>1</v>
          </cell>
        </row>
        <row r="297">
          <cell r="E297" t="str">
            <v>SM</v>
          </cell>
          <cell r="G297" t="str">
            <v>Dép</v>
          </cell>
          <cell r="K297">
            <v>1</v>
          </cell>
        </row>
        <row r="298">
          <cell r="E298" t="str">
            <v>BF*</v>
          </cell>
          <cell r="G298" t="str">
            <v>Dép</v>
          </cell>
          <cell r="M298" t="str">
            <v>CA</v>
          </cell>
        </row>
        <row r="299">
          <cell r="E299" t="str">
            <v>BF*</v>
          </cell>
          <cell r="G299" t="str">
            <v>Dép</v>
          </cell>
          <cell r="M299" t="str">
            <v>CA</v>
          </cell>
        </row>
        <row r="300">
          <cell r="E300" t="str">
            <v>BM*</v>
          </cell>
          <cell r="G300" t="str">
            <v>Dép</v>
          </cell>
          <cell r="M300" t="str">
            <v>CA</v>
          </cell>
        </row>
        <row r="301">
          <cell r="E301" t="str">
            <v>CF*</v>
          </cell>
          <cell r="G301" t="str">
            <v>Dép</v>
          </cell>
          <cell r="M301" t="str">
            <v>CA</v>
          </cell>
        </row>
        <row r="302">
          <cell r="E302" t="str">
            <v>CM*</v>
          </cell>
          <cell r="G302" t="str">
            <v>Dép</v>
          </cell>
          <cell r="M302" t="str">
            <v>CA</v>
          </cell>
        </row>
        <row r="303">
          <cell r="E303" t="str">
            <v>PF*</v>
          </cell>
          <cell r="G303" t="str">
            <v>Dép</v>
          </cell>
        </row>
        <row r="304">
          <cell r="E304" t="str">
            <v>SF</v>
          </cell>
          <cell r="G304" t="str">
            <v>Dép</v>
          </cell>
          <cell r="K304">
            <v>1</v>
          </cell>
        </row>
        <row r="305">
          <cell r="E305" t="str">
            <v>SF</v>
          </cell>
          <cell r="G305" t="str">
            <v>Dép</v>
          </cell>
        </row>
        <row r="306">
          <cell r="E306" t="str">
            <v>SM</v>
          </cell>
          <cell r="G306" t="str">
            <v>Dép</v>
          </cell>
          <cell r="L306">
            <v>1</v>
          </cell>
        </row>
        <row r="307">
          <cell r="E307" t="str">
            <v>BF*</v>
          </cell>
          <cell r="G307" t="str">
            <v>Dép</v>
          </cell>
        </row>
        <row r="308">
          <cell r="E308" t="str">
            <v>BF*</v>
          </cell>
          <cell r="G308" t="str">
            <v>Dép</v>
          </cell>
        </row>
        <row r="309">
          <cell r="E309" t="str">
            <v>CF*</v>
          </cell>
          <cell r="G309" t="str">
            <v>Dép</v>
          </cell>
        </row>
        <row r="310">
          <cell r="E310" t="str">
            <v>SF</v>
          </cell>
          <cell r="G310" t="str">
            <v>Dép</v>
          </cell>
          <cell r="K310">
            <v>1</v>
          </cell>
        </row>
        <row r="311">
          <cell r="E311" t="str">
            <v>SF</v>
          </cell>
          <cell r="G311" t="str">
            <v>Dép</v>
          </cell>
          <cell r="L311">
            <v>1</v>
          </cell>
        </row>
        <row r="312">
          <cell r="E312" t="str">
            <v>SM</v>
          </cell>
          <cell r="G312" t="str">
            <v>Dép</v>
          </cell>
          <cell r="K312">
            <v>1</v>
          </cell>
        </row>
        <row r="313">
          <cell r="E313" t="str">
            <v>SM</v>
          </cell>
          <cell r="G313" t="str">
            <v>Dép</v>
          </cell>
          <cell r="L313">
            <v>1</v>
          </cell>
        </row>
        <row r="314">
          <cell r="E314" t="str">
            <v>BF*</v>
          </cell>
          <cell r="G314" t="str">
            <v>Dép</v>
          </cell>
        </row>
        <row r="315">
          <cell r="E315" t="str">
            <v>BM*</v>
          </cell>
          <cell r="G315" t="str">
            <v>Dép</v>
          </cell>
          <cell r="M315" t="str">
            <v>CA</v>
          </cell>
        </row>
        <row r="316">
          <cell r="E316" t="str">
            <v>BM*</v>
          </cell>
          <cell r="G316" t="str">
            <v>Dép</v>
          </cell>
          <cell r="M316" t="str">
            <v>CA</v>
          </cell>
        </row>
        <row r="317">
          <cell r="E317" t="str">
            <v>CM*</v>
          </cell>
          <cell r="G317" t="str">
            <v>Dép</v>
          </cell>
          <cell r="M317" t="str">
            <v>EN</v>
          </cell>
        </row>
        <row r="318">
          <cell r="E318" t="str">
            <v>CF*</v>
          </cell>
          <cell r="G318" t="str">
            <v>Dép</v>
          </cell>
        </row>
        <row r="319">
          <cell r="E319" t="str">
            <v>MF*</v>
          </cell>
          <cell r="G319" t="str">
            <v>Dép</v>
          </cell>
        </row>
        <row r="320">
          <cell r="E320" t="str">
            <v>MM*</v>
          </cell>
          <cell r="G320" t="str">
            <v>Rég</v>
          </cell>
          <cell r="M320" t="str">
            <v>EN</v>
          </cell>
        </row>
        <row r="321">
          <cell r="E321" t="str">
            <v>MM*</v>
          </cell>
          <cell r="G321" t="str">
            <v>Dép</v>
          </cell>
          <cell r="M321" t="str">
            <v>EN</v>
          </cell>
        </row>
        <row r="322">
          <cell r="E322" t="str">
            <v>PF*</v>
          </cell>
          <cell r="G322" t="str">
            <v>Dép</v>
          </cell>
        </row>
        <row r="323">
          <cell r="E323" t="str">
            <v>PM*</v>
          </cell>
          <cell r="G323" t="str">
            <v>Dép</v>
          </cell>
        </row>
        <row r="324">
          <cell r="E324" t="str">
            <v>PM*</v>
          </cell>
          <cell r="G324" t="str">
            <v>Dép</v>
          </cell>
        </row>
        <row r="325">
          <cell r="E325" t="str">
            <v>SF</v>
          </cell>
          <cell r="G325" t="str">
            <v>Dép</v>
          </cell>
          <cell r="I325">
            <v>1</v>
          </cell>
          <cell r="K325">
            <v>1</v>
          </cell>
        </row>
        <row r="326">
          <cell r="E326" t="str">
            <v>SF</v>
          </cell>
          <cell r="G326" t="str">
            <v>Dép</v>
          </cell>
          <cell r="L326">
            <v>1</v>
          </cell>
        </row>
        <row r="327">
          <cell r="E327" t="str">
            <v>SM</v>
          </cell>
          <cell r="G327" t="str">
            <v>Dép</v>
          </cell>
          <cell r="I327">
            <v>1</v>
          </cell>
          <cell r="K327">
            <v>1</v>
          </cell>
        </row>
        <row r="328">
          <cell r="E328" t="str">
            <v>SM</v>
          </cell>
          <cell r="G328" t="str">
            <v>Dép</v>
          </cell>
          <cell r="L328">
            <v>1</v>
          </cell>
        </row>
        <row r="329">
          <cell r="E329" t="str">
            <v>SM</v>
          </cell>
          <cell r="G329" t="str">
            <v>Dép</v>
          </cell>
        </row>
        <row r="330">
          <cell r="E330" t="str">
            <v>MP*</v>
          </cell>
          <cell r="G330" t="str">
            <v>Dép</v>
          </cell>
        </row>
        <row r="331">
          <cell r="E331" t="str">
            <v>BF*</v>
          </cell>
          <cell r="G331" t="str">
            <v>Dép</v>
          </cell>
          <cell r="M331" t="str">
            <v>CA</v>
          </cell>
        </row>
        <row r="332">
          <cell r="E332" t="str">
            <v>BF*</v>
          </cell>
          <cell r="G332" t="str">
            <v>Dép</v>
          </cell>
          <cell r="M332" t="str">
            <v>CA</v>
          </cell>
        </row>
        <row r="333">
          <cell r="E333" t="str">
            <v>BF*</v>
          </cell>
          <cell r="G333" t="str">
            <v>Dép</v>
          </cell>
          <cell r="M333" t="str">
            <v>CA</v>
          </cell>
        </row>
        <row r="334">
          <cell r="E334" t="str">
            <v>BM*</v>
          </cell>
          <cell r="G334" t="str">
            <v>Dép</v>
          </cell>
          <cell r="M334" t="str">
            <v>EN</v>
          </cell>
        </row>
        <row r="335">
          <cell r="E335" t="str">
            <v>CM*</v>
          </cell>
          <cell r="G335" t="str">
            <v>Dép</v>
          </cell>
        </row>
        <row r="336">
          <cell r="E336" t="str">
            <v>MM*</v>
          </cell>
          <cell r="G336" t="str">
            <v>Dép</v>
          </cell>
          <cell r="M336" t="str">
            <v>CA</v>
          </cell>
        </row>
        <row r="337">
          <cell r="E337" t="str">
            <v>PM*</v>
          </cell>
          <cell r="G337" t="str">
            <v>Dép</v>
          </cell>
          <cell r="M337" t="str">
            <v>CA</v>
          </cell>
        </row>
        <row r="338">
          <cell r="E338" t="str">
            <v>SF</v>
          </cell>
          <cell r="G338" t="str">
            <v>Rég</v>
          </cell>
          <cell r="K338">
            <v>1</v>
          </cell>
        </row>
        <row r="339">
          <cell r="E339" t="str">
            <v>SF</v>
          </cell>
          <cell r="G339" t="str">
            <v>Dép</v>
          </cell>
          <cell r="L339">
            <v>1</v>
          </cell>
        </row>
        <row r="340">
          <cell r="E340" t="str">
            <v>SF</v>
          </cell>
          <cell r="G340" t="str">
            <v>Dép</v>
          </cell>
        </row>
        <row r="341">
          <cell r="E341" t="str">
            <v>SF</v>
          </cell>
          <cell r="G341" t="str">
            <v>Dép</v>
          </cell>
        </row>
        <row r="342">
          <cell r="E342" t="str">
            <v>SF</v>
          </cell>
          <cell r="G342" t="str">
            <v>Dép</v>
          </cell>
        </row>
        <row r="343">
          <cell r="E343" t="str">
            <v>SM</v>
          </cell>
          <cell r="G343" t="str">
            <v>Dép</v>
          </cell>
          <cell r="K343">
            <v>1</v>
          </cell>
        </row>
        <row r="344">
          <cell r="E344" t="str">
            <v>MP*</v>
          </cell>
          <cell r="G344" t="str">
            <v>Dép</v>
          </cell>
        </row>
        <row r="345">
          <cell r="E345" t="str">
            <v>MP*</v>
          </cell>
          <cell r="G345" t="str">
            <v>Dép</v>
          </cell>
        </row>
        <row r="346">
          <cell r="E346" t="str">
            <v>BF*</v>
          </cell>
          <cell r="G346" t="str">
            <v>Dép</v>
          </cell>
        </row>
        <row r="347">
          <cell r="E347" t="str">
            <v>BM*</v>
          </cell>
          <cell r="G347" t="str">
            <v>Dép</v>
          </cell>
        </row>
        <row r="348">
          <cell r="E348" t="str">
            <v>CF*</v>
          </cell>
          <cell r="G348" t="str">
            <v>Dép</v>
          </cell>
        </row>
        <row r="349">
          <cell r="E349" t="str">
            <v>MF*</v>
          </cell>
          <cell r="G349" t="str">
            <v>Dép</v>
          </cell>
        </row>
        <row r="350">
          <cell r="E350" t="str">
            <v>MM*</v>
          </cell>
          <cell r="G350" t="str">
            <v>Dép</v>
          </cell>
        </row>
        <row r="351">
          <cell r="E351" t="str">
            <v>PF*</v>
          </cell>
          <cell r="G351" t="str">
            <v>Dép</v>
          </cell>
        </row>
        <row r="352">
          <cell r="E352" t="str">
            <v>SM</v>
          </cell>
          <cell r="G352" t="str">
            <v>Dép</v>
          </cell>
          <cell r="K352">
            <v>1</v>
          </cell>
        </row>
        <row r="353">
          <cell r="E353" t="str">
            <v>SF</v>
          </cell>
          <cell r="G353" t="str">
            <v>Dép</v>
          </cell>
          <cell r="K353">
            <v>1</v>
          </cell>
          <cell r="M353" t="str">
            <v>EN</v>
          </cell>
        </row>
        <row r="354">
          <cell r="E354" t="str">
            <v>SF</v>
          </cell>
          <cell r="G354" t="str">
            <v>Dép</v>
          </cell>
        </row>
        <row r="355">
          <cell r="E355" t="str">
            <v>BF*</v>
          </cell>
          <cell r="G355" t="str">
            <v>Dép</v>
          </cell>
        </row>
        <row r="356">
          <cell r="E356" t="str">
            <v>BF*</v>
          </cell>
          <cell r="G356" t="str">
            <v>Dép</v>
          </cell>
        </row>
        <row r="357">
          <cell r="E357" t="str">
            <v>BM*</v>
          </cell>
          <cell r="G357" t="str">
            <v>Dép</v>
          </cell>
        </row>
        <row r="358">
          <cell r="E358" t="str">
            <v>BM*</v>
          </cell>
          <cell r="G358" t="str">
            <v>Dép</v>
          </cell>
        </row>
        <row r="359">
          <cell r="E359" t="str">
            <v>CF</v>
          </cell>
          <cell r="G359" t="str">
            <v>Nat</v>
          </cell>
        </row>
        <row r="360">
          <cell r="E360" t="str">
            <v>CF*</v>
          </cell>
          <cell r="G360" t="str">
            <v>Dép</v>
          </cell>
        </row>
        <row r="361">
          <cell r="E361" t="str">
            <v>CM*</v>
          </cell>
          <cell r="G361" t="str">
            <v>Dép</v>
          </cell>
        </row>
        <row r="362">
          <cell r="E362" t="str">
            <v>MF</v>
          </cell>
          <cell r="G362" t="str">
            <v>Rég</v>
          </cell>
          <cell r="M362" t="str">
            <v>EN</v>
          </cell>
        </row>
        <row r="363">
          <cell r="E363" t="str">
            <v>MF*</v>
          </cell>
          <cell r="G363" t="str">
            <v>Dép</v>
          </cell>
        </row>
        <row r="364">
          <cell r="E364" t="str">
            <v>MM*</v>
          </cell>
          <cell r="G364" t="str">
            <v>Rég</v>
          </cell>
        </row>
        <row r="365">
          <cell r="E365" t="str">
            <v>MM*</v>
          </cell>
          <cell r="G365" t="str">
            <v>Dép</v>
          </cell>
        </row>
        <row r="366">
          <cell r="E366" t="str">
            <v>MP*</v>
          </cell>
          <cell r="G366" t="str">
            <v>Dép</v>
          </cell>
        </row>
        <row r="367">
          <cell r="E367" t="str">
            <v>MP*</v>
          </cell>
          <cell r="G367" t="str">
            <v>Dép</v>
          </cell>
        </row>
        <row r="368">
          <cell r="E368" t="str">
            <v>MP*</v>
          </cell>
          <cell r="G368" t="str">
            <v>Dép</v>
          </cell>
        </row>
        <row r="369">
          <cell r="E369" t="str">
            <v>PF*</v>
          </cell>
          <cell r="G369" t="str">
            <v>Dép</v>
          </cell>
        </row>
        <row r="370">
          <cell r="E370" t="str">
            <v>PF*</v>
          </cell>
          <cell r="G370" t="str">
            <v>Dép</v>
          </cell>
        </row>
        <row r="371">
          <cell r="E371" t="str">
            <v>PM*</v>
          </cell>
          <cell r="G371" t="str">
            <v>Dép</v>
          </cell>
        </row>
        <row r="372">
          <cell r="E372" t="str">
            <v>PM*</v>
          </cell>
          <cell r="G372" t="str">
            <v>Dép</v>
          </cell>
        </row>
        <row r="373">
          <cell r="E373" t="str">
            <v>PM*</v>
          </cell>
          <cell r="G373" t="str">
            <v>Dép</v>
          </cell>
        </row>
        <row r="374">
          <cell r="E374" t="str">
            <v>SF</v>
          </cell>
          <cell r="G374" t="str">
            <v>Nat</v>
          </cell>
          <cell r="I374">
            <v>1</v>
          </cell>
        </row>
        <row r="375">
          <cell r="E375" t="str">
            <v>SF</v>
          </cell>
          <cell r="G375" t="str">
            <v>Rég</v>
          </cell>
          <cell r="K375">
            <v>1</v>
          </cell>
        </row>
        <row r="376">
          <cell r="E376" t="str">
            <v>SM</v>
          </cell>
          <cell r="G376" t="str">
            <v>Dép</v>
          </cell>
          <cell r="I376">
            <v>1</v>
          </cell>
          <cell r="K376">
            <v>1</v>
          </cell>
        </row>
        <row r="377">
          <cell r="E377" t="str">
            <v>SM</v>
          </cell>
          <cell r="G377" t="str">
            <v>Dép</v>
          </cell>
          <cell r="L377">
            <v>1</v>
          </cell>
        </row>
        <row r="378">
          <cell r="E378" t="str">
            <v>BF*</v>
          </cell>
          <cell r="G378" t="str">
            <v>Dép</v>
          </cell>
        </row>
        <row r="379">
          <cell r="E379" t="str">
            <v>CM*</v>
          </cell>
          <cell r="G379" t="str">
            <v>Dép</v>
          </cell>
        </row>
        <row r="380">
          <cell r="E380" t="str">
            <v>MF*</v>
          </cell>
          <cell r="G380" t="str">
            <v>Dép</v>
          </cell>
        </row>
        <row r="381">
          <cell r="E381" t="str">
            <v>PF*</v>
          </cell>
          <cell r="G381" t="str">
            <v>Dép</v>
          </cell>
        </row>
        <row r="382">
          <cell r="E382" t="str">
            <v>SM</v>
          </cell>
          <cell r="G382" t="str">
            <v>Dép</v>
          </cell>
          <cell r="L382">
            <v>1</v>
          </cell>
        </row>
        <row r="383">
          <cell r="E383" t="str">
            <v>BF*</v>
          </cell>
          <cell r="G383" t="str">
            <v>Dép</v>
          </cell>
          <cell r="M383" t="str">
            <v>CA</v>
          </cell>
        </row>
        <row r="384">
          <cell r="E384" t="str">
            <v>CM*</v>
          </cell>
          <cell r="G384" t="str">
            <v>Dép</v>
          </cell>
          <cell r="M384" t="str">
            <v>CA</v>
          </cell>
        </row>
        <row r="385">
          <cell r="E385" t="str">
            <v>MM</v>
          </cell>
          <cell r="G385" t="str">
            <v>Rég</v>
          </cell>
        </row>
        <row r="386">
          <cell r="E386" t="str">
            <v>PF*</v>
          </cell>
          <cell r="G386" t="str">
            <v>Dép</v>
          </cell>
          <cell r="M386" t="str">
            <v>CA</v>
          </cell>
        </row>
        <row r="387">
          <cell r="E387" t="str">
            <v>PM*</v>
          </cell>
          <cell r="G387" t="str">
            <v>Dép</v>
          </cell>
          <cell r="M387" t="str">
            <v>CA</v>
          </cell>
        </row>
        <row r="388">
          <cell r="E388" t="str">
            <v>PM*</v>
          </cell>
          <cell r="G388" t="str">
            <v>Dép</v>
          </cell>
          <cell r="M388" t="str">
            <v>CA</v>
          </cell>
        </row>
        <row r="389">
          <cell r="E389" t="str">
            <v>PM*</v>
          </cell>
          <cell r="G389" t="str">
            <v>Dép</v>
          </cell>
          <cell r="M389" t="str">
            <v>CA</v>
          </cell>
        </row>
        <row r="390">
          <cell r="E390" t="str">
            <v>SF</v>
          </cell>
          <cell r="G390" t="str">
            <v>Rég</v>
          </cell>
          <cell r="K390">
            <v>1</v>
          </cell>
        </row>
        <row r="391">
          <cell r="E391" t="str">
            <v>SF</v>
          </cell>
          <cell r="G391" t="str">
            <v>Dép</v>
          </cell>
          <cell r="L391">
            <v>1</v>
          </cell>
        </row>
        <row r="392">
          <cell r="E392" t="str">
            <v>SM</v>
          </cell>
          <cell r="G392" t="str">
            <v>Nat</v>
          </cell>
          <cell r="I392">
            <v>1</v>
          </cell>
        </row>
        <row r="393">
          <cell r="E393" t="str">
            <v>SM</v>
          </cell>
          <cell r="G393" t="str">
            <v>Rég</v>
          </cell>
          <cell r="K393">
            <v>1</v>
          </cell>
        </row>
        <row r="394">
          <cell r="E394" t="str">
            <v>SM</v>
          </cell>
          <cell r="G394" t="str">
            <v>Dép</v>
          </cell>
          <cell r="L394">
            <v>1</v>
          </cell>
        </row>
        <row r="395">
          <cell r="E395" t="str">
            <v>BF*</v>
          </cell>
          <cell r="G395" t="str">
            <v>Dép</v>
          </cell>
        </row>
        <row r="396">
          <cell r="E396" t="str">
            <v>CF*</v>
          </cell>
          <cell r="G396" t="str">
            <v>Dép</v>
          </cell>
        </row>
        <row r="397">
          <cell r="E397" t="str">
            <v>MF*</v>
          </cell>
          <cell r="G397" t="str">
            <v>Dép</v>
          </cell>
        </row>
        <row r="398">
          <cell r="E398" t="str">
            <v>PF*</v>
          </cell>
          <cell r="G398" t="str">
            <v>Dép</v>
          </cell>
        </row>
        <row r="399">
          <cell r="E399" t="str">
            <v>PF*</v>
          </cell>
          <cell r="G399" t="str">
            <v>Dép</v>
          </cell>
        </row>
        <row r="400">
          <cell r="E400" t="str">
            <v>SF</v>
          </cell>
          <cell r="G400" t="str">
            <v>Nat</v>
          </cell>
          <cell r="I400">
            <v>1</v>
          </cell>
        </row>
        <row r="401">
          <cell r="E401" t="str">
            <v>SF</v>
          </cell>
          <cell r="G401" t="str">
            <v>Dép</v>
          </cell>
          <cell r="K401">
            <v>1</v>
          </cell>
        </row>
        <row r="402">
          <cell r="E402" t="str">
            <v>SM*</v>
          </cell>
          <cell r="G402" t="str">
            <v>Dép</v>
          </cell>
        </row>
        <row r="403">
          <cell r="E403" t="str">
            <v>MP*</v>
          </cell>
          <cell r="G403" t="str">
            <v>Dép</v>
          </cell>
        </row>
        <row r="404">
          <cell r="E404" t="str">
            <v>BM*</v>
          </cell>
          <cell r="G404" t="str">
            <v>Dép</v>
          </cell>
          <cell r="M404" t="str">
            <v>CA</v>
          </cell>
        </row>
        <row r="405">
          <cell r="E405" t="str">
            <v>CF*</v>
          </cell>
          <cell r="G405" t="str">
            <v>Dép</v>
          </cell>
        </row>
        <row r="406">
          <cell r="E406" t="str">
            <v>SF</v>
          </cell>
          <cell r="G406" t="str">
            <v>Dép</v>
          </cell>
          <cell r="K406">
            <v>1</v>
          </cell>
        </row>
        <row r="407">
          <cell r="E407" t="str">
            <v>SF*</v>
          </cell>
          <cell r="G407" t="str">
            <v>Dép</v>
          </cell>
        </row>
        <row r="408">
          <cell r="E408" t="str">
            <v>SM</v>
          </cell>
          <cell r="G408" t="str">
            <v>Dép</v>
          </cell>
          <cell r="K408">
            <v>1</v>
          </cell>
        </row>
        <row r="409">
          <cell r="E409" t="str">
            <v>SM*</v>
          </cell>
          <cell r="G409" t="str">
            <v>Dép</v>
          </cell>
        </row>
        <row r="410">
          <cell r="E410" t="str">
            <v>CF*</v>
          </cell>
          <cell r="G410" t="str">
            <v>Dép</v>
          </cell>
          <cell r="M410" t="str">
            <v>CA</v>
          </cell>
        </row>
        <row r="411">
          <cell r="E411" t="str">
            <v>CF*</v>
          </cell>
          <cell r="G411" t="str">
            <v>Dép</v>
          </cell>
          <cell r="M411" t="str">
            <v>CA</v>
          </cell>
        </row>
        <row r="412">
          <cell r="E412" t="str">
            <v>BF*</v>
          </cell>
          <cell r="G412" t="str">
            <v>Dép</v>
          </cell>
          <cell r="M412" t="str">
            <v>CA</v>
          </cell>
        </row>
        <row r="413">
          <cell r="E413" t="str">
            <v>BF*</v>
          </cell>
          <cell r="G413" t="str">
            <v>Dép</v>
          </cell>
          <cell r="M413" t="str">
            <v>CA</v>
          </cell>
        </row>
        <row r="414">
          <cell r="E414" t="str">
            <v>MF*</v>
          </cell>
          <cell r="G414" t="str">
            <v>Dép</v>
          </cell>
        </row>
        <row r="415">
          <cell r="E415" t="str">
            <v>MP*</v>
          </cell>
          <cell r="G415" t="str">
            <v>Dép</v>
          </cell>
        </row>
        <row r="416">
          <cell r="E416" t="str">
            <v>BF*</v>
          </cell>
          <cell r="G416" t="str">
            <v>Dép</v>
          </cell>
          <cell r="M416" t="str">
            <v>EN</v>
          </cell>
        </row>
        <row r="417">
          <cell r="E417" t="str">
            <v>SF</v>
          </cell>
          <cell r="G417" t="str">
            <v>Dép</v>
          </cell>
          <cell r="K417">
            <v>1</v>
          </cell>
        </row>
        <row r="418">
          <cell r="E418" t="str">
            <v>SF</v>
          </cell>
          <cell r="G418" t="str">
            <v>Dép</v>
          </cell>
          <cell r="L418">
            <v>1</v>
          </cell>
        </row>
        <row r="419">
          <cell r="E419" t="str">
            <v>SF</v>
          </cell>
          <cell r="G419" t="str">
            <v>Dép</v>
          </cell>
        </row>
        <row r="420">
          <cell r="E420" t="str">
            <v>SM</v>
          </cell>
          <cell r="G420" t="str">
            <v>Dép</v>
          </cell>
          <cell r="K420">
            <v>1</v>
          </cell>
        </row>
        <row r="421">
          <cell r="E421" t="str">
            <v>BF*</v>
          </cell>
          <cell r="G421" t="str">
            <v>Dép</v>
          </cell>
          <cell r="M421" t="str">
            <v>CA</v>
          </cell>
        </row>
        <row r="422">
          <cell r="E422" t="str">
            <v>BM*</v>
          </cell>
          <cell r="G422" t="str">
            <v>Dép</v>
          </cell>
          <cell r="M422" t="str">
            <v>EN</v>
          </cell>
        </row>
        <row r="423">
          <cell r="E423" t="str">
            <v>CF*</v>
          </cell>
          <cell r="G423" t="str">
            <v>Rég</v>
          </cell>
          <cell r="M423" t="str">
            <v>EN</v>
          </cell>
        </row>
        <row r="424">
          <cell r="E424" t="str">
            <v>CF*</v>
          </cell>
          <cell r="G424" t="str">
            <v>Dép</v>
          </cell>
        </row>
        <row r="425">
          <cell r="E425" t="str">
            <v>CM*</v>
          </cell>
          <cell r="G425" t="str">
            <v>Dép</v>
          </cell>
        </row>
        <row r="426">
          <cell r="E426" t="str">
            <v>PM*</v>
          </cell>
          <cell r="G426" t="str">
            <v>Dép</v>
          </cell>
        </row>
        <row r="427">
          <cell r="E427" t="str">
            <v>PF*</v>
          </cell>
          <cell r="G427" t="str">
            <v>Dép</v>
          </cell>
        </row>
        <row r="428">
          <cell r="E428" t="str">
            <v>SF</v>
          </cell>
          <cell r="G428" t="str">
            <v>Dép</v>
          </cell>
          <cell r="K428">
            <v>1</v>
          </cell>
        </row>
        <row r="429">
          <cell r="E429" t="str">
            <v>SM</v>
          </cell>
          <cell r="G429" t="str">
            <v>Dép</v>
          </cell>
          <cell r="K429">
            <v>1</v>
          </cell>
          <cell r="M429" t="str">
            <v>EN</v>
          </cell>
        </row>
        <row r="430">
          <cell r="E430" t="str">
            <v>SM</v>
          </cell>
          <cell r="G430" t="str">
            <v>Dép</v>
          </cell>
          <cell r="L430">
            <v>1</v>
          </cell>
        </row>
        <row r="431">
          <cell r="E431" t="str">
            <v>MP*</v>
          </cell>
          <cell r="G431" t="str">
            <v>Dép</v>
          </cell>
        </row>
        <row r="432">
          <cell r="E432" t="str">
            <v>MP*</v>
          </cell>
          <cell r="G432" t="str">
            <v>Dép</v>
          </cell>
        </row>
        <row r="433">
          <cell r="E433" t="str">
            <v>BM*</v>
          </cell>
          <cell r="G433" t="str">
            <v>Dép</v>
          </cell>
          <cell r="M433" t="str">
            <v>EN</v>
          </cell>
        </row>
        <row r="434">
          <cell r="E434" t="str">
            <v>BM*</v>
          </cell>
          <cell r="G434" t="str">
            <v>Dép</v>
          </cell>
          <cell r="M434" t="str">
            <v>EN</v>
          </cell>
        </row>
        <row r="435">
          <cell r="E435" t="str">
            <v>PF*</v>
          </cell>
          <cell r="G435" t="str">
            <v>Dép</v>
          </cell>
        </row>
        <row r="436">
          <cell r="E436" t="str">
            <v>SF</v>
          </cell>
          <cell r="G436" t="str">
            <v>Dép</v>
          </cell>
        </row>
        <row r="437">
          <cell r="E437" t="str">
            <v>CF</v>
          </cell>
          <cell r="G437" t="str">
            <v>Rég</v>
          </cell>
        </row>
        <row r="438">
          <cell r="E438" t="str">
            <v>CF*</v>
          </cell>
          <cell r="G438" t="str">
            <v>Dép</v>
          </cell>
          <cell r="M438" t="str">
            <v>CA</v>
          </cell>
        </row>
        <row r="439">
          <cell r="E439" t="str">
            <v>BF*</v>
          </cell>
          <cell r="G439" t="str">
            <v>Dép</v>
          </cell>
        </row>
        <row r="440">
          <cell r="E440" t="str">
            <v>BF*</v>
          </cell>
          <cell r="G440" t="str">
            <v>Dép</v>
          </cell>
        </row>
        <row r="441">
          <cell r="E441" t="str">
            <v>CM*</v>
          </cell>
          <cell r="G441" t="str">
            <v>Dép</v>
          </cell>
        </row>
        <row r="442">
          <cell r="E442" t="str">
            <v>CM*</v>
          </cell>
          <cell r="G442" t="str">
            <v>Dép</v>
          </cell>
        </row>
        <row r="443">
          <cell r="E443" t="str">
            <v>MF*</v>
          </cell>
          <cell r="G443" t="str">
            <v>Dép</v>
          </cell>
          <cell r="M443" t="str">
            <v>EN</v>
          </cell>
        </row>
        <row r="444">
          <cell r="E444" t="str">
            <v>MF*</v>
          </cell>
          <cell r="G444" t="str">
            <v>Dép</v>
          </cell>
        </row>
        <row r="445">
          <cell r="E445" t="str">
            <v>MM*</v>
          </cell>
          <cell r="G445" t="str">
            <v>Dép</v>
          </cell>
        </row>
        <row r="446">
          <cell r="E446" t="str">
            <v>PF*</v>
          </cell>
          <cell r="G446" t="str">
            <v>Dép</v>
          </cell>
        </row>
        <row r="447">
          <cell r="E447" t="str">
            <v>PF*</v>
          </cell>
          <cell r="G447" t="str">
            <v>Dép</v>
          </cell>
        </row>
        <row r="448">
          <cell r="E448" t="str">
            <v>PM*</v>
          </cell>
          <cell r="G448" t="str">
            <v>Dép</v>
          </cell>
        </row>
        <row r="449">
          <cell r="E449" t="str">
            <v>SM*</v>
          </cell>
          <cell r="G449" t="str">
            <v>Dép</v>
          </cell>
        </row>
        <row r="450">
          <cell r="E450" t="str">
            <v>MP*</v>
          </cell>
          <cell r="G450" t="str">
            <v>Dép</v>
          </cell>
        </row>
        <row r="451">
          <cell r="E451" t="str">
            <v>BF*</v>
          </cell>
          <cell r="G451" t="str">
            <v>Dép</v>
          </cell>
          <cell r="M451" t="str">
            <v>CA</v>
          </cell>
        </row>
        <row r="452">
          <cell r="E452" t="str">
            <v>BF*</v>
          </cell>
          <cell r="G452" t="str">
            <v>Dép</v>
          </cell>
          <cell r="M452" t="str">
            <v>CA</v>
          </cell>
        </row>
        <row r="453">
          <cell r="E453" t="str">
            <v>BF*</v>
          </cell>
          <cell r="G453" t="str">
            <v>Dép</v>
          </cell>
          <cell r="M453" t="str">
            <v>CA</v>
          </cell>
        </row>
        <row r="454">
          <cell r="E454" t="str">
            <v>BM*</v>
          </cell>
          <cell r="G454" t="str">
            <v>Dép</v>
          </cell>
          <cell r="M454" t="str">
            <v>CA</v>
          </cell>
        </row>
        <row r="455">
          <cell r="E455" t="str">
            <v>CF*</v>
          </cell>
          <cell r="G455" t="str">
            <v>Dép</v>
          </cell>
        </row>
        <row r="456">
          <cell r="E456" t="str">
            <v>CM*</v>
          </cell>
          <cell r="G456" t="str">
            <v>Dép</v>
          </cell>
        </row>
        <row r="457">
          <cell r="E457" t="str">
            <v>MF*</v>
          </cell>
          <cell r="G457" t="str">
            <v>Dép</v>
          </cell>
        </row>
        <row r="458">
          <cell r="E458" t="str">
            <v>MP*</v>
          </cell>
          <cell r="G458" t="str">
            <v>Dép</v>
          </cell>
        </row>
        <row r="459">
          <cell r="E459" t="str">
            <v>PF*</v>
          </cell>
          <cell r="G459" t="str">
            <v>Dép</v>
          </cell>
        </row>
        <row r="460">
          <cell r="E460" t="str">
            <v>PF*</v>
          </cell>
          <cell r="G460" t="str">
            <v>Dép</v>
          </cell>
          <cell r="M460" t="str">
            <v>CA</v>
          </cell>
        </row>
        <row r="461">
          <cell r="E461" t="str">
            <v>PF*</v>
          </cell>
          <cell r="G461" t="str">
            <v>Dép</v>
          </cell>
          <cell r="M461" t="str">
            <v>CA</v>
          </cell>
        </row>
        <row r="462">
          <cell r="E462" t="str">
            <v>PM*</v>
          </cell>
          <cell r="G462" t="str">
            <v>Dép</v>
          </cell>
          <cell r="M462" t="str">
            <v>CA</v>
          </cell>
        </row>
        <row r="463">
          <cell r="E463" t="str">
            <v>PM*</v>
          </cell>
          <cell r="G463" t="str">
            <v>Dép</v>
          </cell>
          <cell r="M463" t="str">
            <v>CA</v>
          </cell>
        </row>
        <row r="464">
          <cell r="E464" t="str">
            <v>SF</v>
          </cell>
          <cell r="G464" t="str">
            <v>Rég</v>
          </cell>
          <cell r="K464">
            <v>1</v>
          </cell>
        </row>
        <row r="465">
          <cell r="E465" t="str">
            <v>SF</v>
          </cell>
          <cell r="G465" t="str">
            <v>Dép</v>
          </cell>
          <cell r="L465">
            <v>1</v>
          </cell>
        </row>
        <row r="466">
          <cell r="E466" t="str">
            <v>SM</v>
          </cell>
          <cell r="G466" t="str">
            <v>Rég</v>
          </cell>
          <cell r="K466">
            <v>1</v>
          </cell>
        </row>
        <row r="467">
          <cell r="E467" t="str">
            <v>SM</v>
          </cell>
          <cell r="G467" t="str">
            <v>Dép</v>
          </cell>
          <cell r="L467">
            <v>1</v>
          </cell>
        </row>
        <row r="468">
          <cell r="E468" t="str">
            <v>SM</v>
          </cell>
          <cell r="G468" t="str">
            <v>Dép</v>
          </cell>
        </row>
        <row r="469">
          <cell r="E469" t="str">
            <v>BF*</v>
          </cell>
          <cell r="G469" t="str">
            <v>Dép</v>
          </cell>
        </row>
        <row r="470">
          <cell r="E470" t="str">
            <v>BM*</v>
          </cell>
          <cell r="G470" t="str">
            <v>Dép</v>
          </cell>
        </row>
        <row r="471">
          <cell r="E471" t="str">
            <v>CF*</v>
          </cell>
          <cell r="G471" t="str">
            <v>Dép</v>
          </cell>
        </row>
        <row r="472">
          <cell r="E472" t="str">
            <v>CF*</v>
          </cell>
          <cell r="G472" t="str">
            <v>Dép</v>
          </cell>
          <cell r="M472" t="str">
            <v>EN</v>
          </cell>
        </row>
        <row r="473">
          <cell r="E473" t="str">
            <v>PF*</v>
          </cell>
          <cell r="G473" t="str">
            <v>Dép</v>
          </cell>
          <cell r="M473" t="str">
            <v>EN</v>
          </cell>
        </row>
        <row r="474">
          <cell r="E474" t="str">
            <v>PM*</v>
          </cell>
          <cell r="G474" t="str">
            <v>Dép</v>
          </cell>
        </row>
        <row r="475">
          <cell r="E475" t="str">
            <v>SF</v>
          </cell>
          <cell r="G475" t="str">
            <v>Dép</v>
          </cell>
          <cell r="K475">
            <v>1</v>
          </cell>
        </row>
        <row r="476">
          <cell r="E476" t="str">
            <v>SM</v>
          </cell>
          <cell r="G476" t="str">
            <v>Dép</v>
          </cell>
          <cell r="K476">
            <v>1</v>
          </cell>
        </row>
        <row r="477">
          <cell r="E477" t="str">
            <v>SM</v>
          </cell>
          <cell r="G477" t="str">
            <v>Dép</v>
          </cell>
          <cell r="L477">
            <v>1</v>
          </cell>
        </row>
        <row r="478">
          <cell r="E478" t="str">
            <v>CM*</v>
          </cell>
          <cell r="G478" t="str">
            <v>Dép</v>
          </cell>
        </row>
        <row r="479">
          <cell r="E479" t="str">
            <v>BF*</v>
          </cell>
          <cell r="G479" t="str">
            <v>Dép</v>
          </cell>
        </row>
        <row r="480">
          <cell r="E480" t="str">
            <v>PF*</v>
          </cell>
          <cell r="G480" t="str">
            <v>Dép</v>
          </cell>
        </row>
        <row r="481">
          <cell r="E481" t="str">
            <v>PM*</v>
          </cell>
          <cell r="G481" t="str">
            <v>Dép</v>
          </cell>
        </row>
        <row r="482">
          <cell r="E482" t="str">
            <v>SF</v>
          </cell>
          <cell r="G482" t="str">
            <v>Rég</v>
          </cell>
          <cell r="I482">
            <v>1</v>
          </cell>
          <cell r="K482">
            <v>1</v>
          </cell>
        </row>
        <row r="483">
          <cell r="E483" t="str">
            <v>SF</v>
          </cell>
          <cell r="G483" t="str">
            <v>Dép</v>
          </cell>
          <cell r="L483">
            <v>1</v>
          </cell>
        </row>
        <row r="484">
          <cell r="E484" t="str">
            <v>MP*</v>
          </cell>
          <cell r="G484" t="str">
            <v>Dép</v>
          </cell>
        </row>
        <row r="485">
          <cell r="E485" t="str">
            <v>BF*</v>
          </cell>
          <cell r="G485" t="str">
            <v>Dép</v>
          </cell>
        </row>
        <row r="486">
          <cell r="E486" t="str">
            <v>BM*</v>
          </cell>
          <cell r="G486" t="str">
            <v>Dép</v>
          </cell>
        </row>
        <row r="487">
          <cell r="E487" t="str">
            <v>CF*</v>
          </cell>
          <cell r="G487" t="str">
            <v>Dép</v>
          </cell>
        </row>
        <row r="488">
          <cell r="E488" t="str">
            <v>CM*</v>
          </cell>
          <cell r="G488" t="str">
            <v>Dép</v>
          </cell>
        </row>
        <row r="489">
          <cell r="E489" t="str">
            <v>MF*</v>
          </cell>
          <cell r="G489" t="str">
            <v>Dép</v>
          </cell>
        </row>
        <row r="490">
          <cell r="E490" t="str">
            <v>MM*</v>
          </cell>
          <cell r="G490" t="str">
            <v>Dép</v>
          </cell>
        </row>
        <row r="491">
          <cell r="E491" t="str">
            <v>MP*</v>
          </cell>
          <cell r="G491" t="str">
            <v>Dép</v>
          </cell>
        </row>
        <row r="492">
          <cell r="E492" t="str">
            <v>MP*</v>
          </cell>
          <cell r="G492" t="str">
            <v>Dép</v>
          </cell>
        </row>
        <row r="493">
          <cell r="E493" t="str">
            <v>PF*</v>
          </cell>
          <cell r="G493" t="str">
            <v>Dép</v>
          </cell>
        </row>
        <row r="494">
          <cell r="E494" t="str">
            <v>PF*</v>
          </cell>
          <cell r="G494" t="str">
            <v>Dép</v>
          </cell>
        </row>
        <row r="495">
          <cell r="E495" t="str">
            <v>PM*</v>
          </cell>
          <cell r="G495" t="str">
            <v>Dép</v>
          </cell>
        </row>
        <row r="496">
          <cell r="E496" t="str">
            <v>SF</v>
          </cell>
          <cell r="G496" t="str">
            <v>Dép</v>
          </cell>
          <cell r="L496">
            <v>1</v>
          </cell>
        </row>
        <row r="497">
          <cell r="E497" t="str">
            <v>SF</v>
          </cell>
          <cell r="G497" t="str">
            <v>Dép</v>
          </cell>
        </row>
        <row r="498">
          <cell r="E498" t="str">
            <v>SM</v>
          </cell>
          <cell r="G498" t="str">
            <v>Rég</v>
          </cell>
          <cell r="K498">
            <v>1</v>
          </cell>
        </row>
        <row r="499">
          <cell r="E499" t="str">
            <v>SM</v>
          </cell>
          <cell r="G499" t="str">
            <v>Dép</v>
          </cell>
          <cell r="L499">
            <v>1</v>
          </cell>
        </row>
        <row r="500">
          <cell r="E500" t="str">
            <v>MP*</v>
          </cell>
          <cell r="G500" t="str">
            <v>Dép</v>
          </cell>
        </row>
        <row r="501">
          <cell r="E501" t="str">
            <v>BF*</v>
          </cell>
          <cell r="G501" t="str">
            <v>Dép</v>
          </cell>
        </row>
        <row r="502">
          <cell r="E502" t="str">
            <v>BM*</v>
          </cell>
          <cell r="G502" t="str">
            <v>Dép</v>
          </cell>
        </row>
        <row r="503">
          <cell r="E503" t="str">
            <v>CM*</v>
          </cell>
          <cell r="G503" t="str">
            <v>Dép</v>
          </cell>
        </row>
        <row r="504">
          <cell r="E504" t="str">
            <v>PM*</v>
          </cell>
          <cell r="G504" t="str">
            <v>Dép</v>
          </cell>
        </row>
        <row r="505">
          <cell r="E505" t="str">
            <v>SF</v>
          </cell>
          <cell r="G505" t="str">
            <v>Dép</v>
          </cell>
          <cell r="L505">
            <v>1</v>
          </cell>
        </row>
        <row r="506">
          <cell r="E506" t="str">
            <v>SM</v>
          </cell>
          <cell r="G506" t="str">
            <v>Dép</v>
          </cell>
          <cell r="K506">
            <v>1</v>
          </cell>
        </row>
        <row r="507">
          <cell r="E507" t="str">
            <v>SM</v>
          </cell>
          <cell r="G507" t="str">
            <v>Dép</v>
          </cell>
          <cell r="L507">
            <v>1</v>
          </cell>
        </row>
        <row r="508">
          <cell r="E508" t="str">
            <v>MF*</v>
          </cell>
          <cell r="G508" t="str">
            <v>Nat</v>
          </cell>
        </row>
        <row r="509">
          <cell r="E509" t="str">
            <v>MF*</v>
          </cell>
          <cell r="G509" t="str">
            <v>Dép</v>
          </cell>
          <cell r="M509" t="str">
            <v>CA</v>
          </cell>
        </row>
        <row r="510">
          <cell r="E510" t="str">
            <v>MM*</v>
          </cell>
          <cell r="G510" t="str">
            <v>Dép</v>
          </cell>
        </row>
        <row r="511">
          <cell r="E511" t="str">
            <v>BF*</v>
          </cell>
          <cell r="G511" t="str">
            <v>Dép</v>
          </cell>
          <cell r="M511" t="str">
            <v>CA</v>
          </cell>
        </row>
        <row r="512">
          <cell r="E512" t="str">
            <v>CF</v>
          </cell>
          <cell r="G512" t="str">
            <v>Rég</v>
          </cell>
        </row>
        <row r="513">
          <cell r="E513" t="str">
            <v>PF*</v>
          </cell>
          <cell r="G513" t="str">
            <v>Dép</v>
          </cell>
        </row>
        <row r="514">
          <cell r="E514" t="str">
            <v>PF*</v>
          </cell>
          <cell r="G514" t="str">
            <v>Dép</v>
          </cell>
        </row>
        <row r="515">
          <cell r="E515" t="str">
            <v>PM*</v>
          </cell>
          <cell r="G515" t="str">
            <v>Dép</v>
          </cell>
        </row>
        <row r="516">
          <cell r="E516" t="str">
            <v>SF</v>
          </cell>
          <cell r="G516" t="str">
            <v>Nat</v>
          </cell>
          <cell r="I516">
            <v>1</v>
          </cell>
        </row>
        <row r="517">
          <cell r="E517" t="str">
            <v>SF</v>
          </cell>
          <cell r="G517" t="str">
            <v>Dép</v>
          </cell>
          <cell r="K517">
            <v>1</v>
          </cell>
        </row>
        <row r="518">
          <cell r="E518" t="str">
            <v>SF*</v>
          </cell>
          <cell r="G518" t="str">
            <v>Dép</v>
          </cell>
        </row>
        <row r="519">
          <cell r="E519" t="str">
            <v>MP*</v>
          </cell>
          <cell r="G519" t="str">
            <v>Dép</v>
          </cell>
        </row>
        <row r="520">
          <cell r="E520" t="str">
            <v>MP*</v>
          </cell>
          <cell r="G520" t="str">
            <v>Dép</v>
          </cell>
        </row>
        <row r="521">
          <cell r="E521" t="str">
            <v>CM*</v>
          </cell>
          <cell r="G521" t="str">
            <v>Dép</v>
          </cell>
        </row>
        <row r="522">
          <cell r="E522" t="str">
            <v>MF*</v>
          </cell>
          <cell r="G522" t="str">
            <v>Dép</v>
          </cell>
          <cell r="M522" t="str">
            <v>CA</v>
          </cell>
        </row>
        <row r="523">
          <cell r="E523" t="str">
            <v>MF*</v>
          </cell>
          <cell r="G523" t="str">
            <v>Dép</v>
          </cell>
          <cell r="M523" t="str">
            <v>CA</v>
          </cell>
        </row>
        <row r="524">
          <cell r="E524" t="str">
            <v>MM*</v>
          </cell>
          <cell r="G524" t="str">
            <v>Dép</v>
          </cell>
        </row>
        <row r="525">
          <cell r="E525" t="str">
            <v>PF*</v>
          </cell>
          <cell r="G525" t="str">
            <v>Dép</v>
          </cell>
          <cell r="M525" t="str">
            <v>EN</v>
          </cell>
        </row>
        <row r="526">
          <cell r="E526" t="str">
            <v>SF</v>
          </cell>
          <cell r="G526" t="str">
            <v>Dép</v>
          </cell>
          <cell r="L526">
            <v>1</v>
          </cell>
        </row>
        <row r="527">
          <cell r="E527" t="str">
            <v>SM</v>
          </cell>
          <cell r="G527" t="str">
            <v>Dép</v>
          </cell>
        </row>
        <row r="528">
          <cell r="E528" t="str">
            <v>SM</v>
          </cell>
          <cell r="G528" t="str">
            <v>Dép</v>
          </cell>
        </row>
        <row r="529">
          <cell r="E529" t="str">
            <v>BF*</v>
          </cell>
          <cell r="G529" t="str">
            <v>Dép</v>
          </cell>
        </row>
        <row r="530">
          <cell r="E530" t="str">
            <v>CF*</v>
          </cell>
          <cell r="G530" t="str">
            <v>Dép</v>
          </cell>
        </row>
        <row r="531">
          <cell r="E531" t="str">
            <v>CM*</v>
          </cell>
          <cell r="G531" t="str">
            <v>Dép</v>
          </cell>
        </row>
        <row r="532">
          <cell r="E532" t="str">
            <v>MF*</v>
          </cell>
          <cell r="G532" t="str">
            <v>Dép</v>
          </cell>
        </row>
        <row r="533">
          <cell r="E533" t="str">
            <v>MM*</v>
          </cell>
          <cell r="G533" t="str">
            <v>Dép</v>
          </cell>
        </row>
        <row r="534">
          <cell r="E534" t="str">
            <v>MM*</v>
          </cell>
          <cell r="G534" t="str">
            <v>Dép</v>
          </cell>
        </row>
        <row r="535">
          <cell r="E535" t="str">
            <v>PF*</v>
          </cell>
          <cell r="G535" t="str">
            <v>Dép</v>
          </cell>
        </row>
        <row r="536">
          <cell r="E536" t="str">
            <v>PF*</v>
          </cell>
          <cell r="G536" t="str">
            <v>Dép</v>
          </cell>
        </row>
        <row r="537">
          <cell r="E537" t="str">
            <v>SF</v>
          </cell>
          <cell r="G537" t="str">
            <v>Dép</v>
          </cell>
          <cell r="K537">
            <v>1</v>
          </cell>
        </row>
        <row r="538">
          <cell r="E538" t="str">
            <v>SF*</v>
          </cell>
          <cell r="G538" t="str">
            <v>Dép</v>
          </cell>
        </row>
        <row r="539">
          <cell r="E539" t="str">
            <v>SM</v>
          </cell>
          <cell r="G539" t="str">
            <v>Dép</v>
          </cell>
          <cell r="K539">
            <v>1</v>
          </cell>
        </row>
        <row r="540">
          <cell r="E540" t="str">
            <v>MP*</v>
          </cell>
          <cell r="G540" t="str">
            <v>Dép</v>
          </cell>
        </row>
        <row r="541">
          <cell r="E541" t="str">
            <v>BF*</v>
          </cell>
          <cell r="G541" t="str">
            <v>Dép</v>
          </cell>
        </row>
        <row r="542">
          <cell r="E542" t="str">
            <v>BM*</v>
          </cell>
          <cell r="G542" t="str">
            <v>Dép</v>
          </cell>
        </row>
        <row r="543">
          <cell r="E543" t="str">
            <v>CF*</v>
          </cell>
          <cell r="G543" t="str">
            <v>Dép</v>
          </cell>
        </row>
        <row r="544">
          <cell r="E544" t="str">
            <v>CM*</v>
          </cell>
          <cell r="G544" t="str">
            <v>Dép</v>
          </cell>
        </row>
        <row r="545">
          <cell r="E545" t="str">
            <v>CM*</v>
          </cell>
          <cell r="G545" t="str">
            <v>Dép</v>
          </cell>
        </row>
        <row r="546">
          <cell r="E546" t="str">
            <v>MF*</v>
          </cell>
          <cell r="G546" t="str">
            <v>Dép</v>
          </cell>
        </row>
        <row r="547">
          <cell r="E547" t="str">
            <v>MM*</v>
          </cell>
          <cell r="G547" t="str">
            <v>Dép</v>
          </cell>
        </row>
        <row r="548">
          <cell r="E548" t="str">
            <v>PF*</v>
          </cell>
          <cell r="G548" t="str">
            <v>Dép</v>
          </cell>
        </row>
        <row r="549">
          <cell r="E549" t="str">
            <v>PM*</v>
          </cell>
          <cell r="G549" t="str">
            <v>Dép</v>
          </cell>
        </row>
        <row r="550">
          <cell r="E550" t="str">
            <v>SF</v>
          </cell>
          <cell r="G550" t="str">
            <v>Dép</v>
          </cell>
          <cell r="K550">
            <v>1</v>
          </cell>
        </row>
        <row r="551">
          <cell r="E551" t="str">
            <v>SF</v>
          </cell>
          <cell r="G551" t="str">
            <v>Dép</v>
          </cell>
          <cell r="L551">
            <v>1</v>
          </cell>
        </row>
        <row r="552">
          <cell r="E552" t="str">
            <v>SF*</v>
          </cell>
          <cell r="G552" t="str">
            <v>Dép</v>
          </cell>
        </row>
        <row r="553">
          <cell r="E553" t="str">
            <v>SM</v>
          </cell>
          <cell r="G553" t="str">
            <v>Dép</v>
          </cell>
          <cell r="K553">
            <v>1</v>
          </cell>
        </row>
        <row r="554">
          <cell r="E554" t="str">
            <v>SM</v>
          </cell>
          <cell r="G554" t="str">
            <v>Dép</v>
          </cell>
          <cell r="L554">
            <v>1</v>
          </cell>
        </row>
        <row r="555">
          <cell r="E555" t="str">
            <v>MP*</v>
          </cell>
          <cell r="G555" t="str">
            <v>Dép</v>
          </cell>
        </row>
        <row r="556">
          <cell r="E556" t="str">
            <v>MF</v>
          </cell>
          <cell r="G556" t="str">
            <v>Rég</v>
          </cell>
        </row>
        <row r="557">
          <cell r="E557" t="str">
            <v>PF*</v>
          </cell>
          <cell r="G557" t="str">
            <v>Dép</v>
          </cell>
        </row>
        <row r="558">
          <cell r="E558" t="str">
            <v>BF*</v>
          </cell>
          <cell r="G558" t="str">
            <v>Dép</v>
          </cell>
        </row>
        <row r="559">
          <cell r="E559" t="str">
            <v>CF*</v>
          </cell>
          <cell r="G559" t="str">
            <v>Dép</v>
          </cell>
        </row>
        <row r="560">
          <cell r="E560" t="str">
            <v>MF*</v>
          </cell>
          <cell r="G560" t="str">
            <v>Dép</v>
          </cell>
        </row>
        <row r="561">
          <cell r="E561" t="str">
            <v>SF</v>
          </cell>
          <cell r="G561" t="str">
            <v>Dép</v>
          </cell>
          <cell r="K561">
            <v>1</v>
          </cell>
          <cell r="M561" t="str">
            <v>EN</v>
          </cell>
        </row>
        <row r="562">
          <cell r="E562" t="str">
            <v>MP*</v>
          </cell>
          <cell r="G562" t="str">
            <v>Dép</v>
          </cell>
        </row>
        <row r="563">
          <cell r="E563" t="str">
            <v>BF*</v>
          </cell>
          <cell r="G563" t="str">
            <v>Dép</v>
          </cell>
        </row>
        <row r="564">
          <cell r="E564" t="str">
            <v>BM*</v>
          </cell>
          <cell r="G564" t="str">
            <v>Dép</v>
          </cell>
        </row>
        <row r="565">
          <cell r="E565" t="str">
            <v>MF*</v>
          </cell>
          <cell r="G565" t="str">
            <v>Dép</v>
          </cell>
        </row>
        <row r="566">
          <cell r="E566" t="str">
            <v>CM*</v>
          </cell>
          <cell r="G566" t="str">
            <v>Dép</v>
          </cell>
        </row>
        <row r="567">
          <cell r="E567" t="str">
            <v>PF*</v>
          </cell>
          <cell r="G567" t="str">
            <v>Dép</v>
          </cell>
        </row>
        <row r="568">
          <cell r="E568" t="str">
            <v>SF</v>
          </cell>
          <cell r="G568" t="str">
            <v>Dép</v>
          </cell>
          <cell r="I568">
            <v>1</v>
          </cell>
          <cell r="K568">
            <v>1</v>
          </cell>
        </row>
        <row r="569">
          <cell r="E569" t="str">
            <v>SF</v>
          </cell>
          <cell r="G569" t="str">
            <v>Dép</v>
          </cell>
        </row>
        <row r="570">
          <cell r="E570" t="str">
            <v>SM</v>
          </cell>
          <cell r="G570" t="str">
            <v>Dép</v>
          </cell>
          <cell r="I570">
            <v>1</v>
          </cell>
          <cell r="K570">
            <v>1</v>
          </cell>
        </row>
        <row r="571">
          <cell r="E571" t="str">
            <v>SM*</v>
          </cell>
          <cell r="G571" t="str">
            <v>Dép</v>
          </cell>
        </row>
        <row r="572">
          <cell r="E572" t="str">
            <v>MP*</v>
          </cell>
          <cell r="G572" t="str">
            <v>Dép</v>
          </cell>
        </row>
        <row r="573">
          <cell r="E573" t="str">
            <v>BF*</v>
          </cell>
          <cell r="G573" t="str">
            <v>Dép</v>
          </cell>
        </row>
        <row r="574">
          <cell r="E574" t="str">
            <v>BM*</v>
          </cell>
          <cell r="G574" t="str">
            <v>Dép</v>
          </cell>
        </row>
        <row r="575">
          <cell r="E575" t="str">
            <v>CM*</v>
          </cell>
          <cell r="G575" t="str">
            <v>Dép</v>
          </cell>
        </row>
        <row r="576">
          <cell r="E576" t="str">
            <v>MF*</v>
          </cell>
          <cell r="G576" t="str">
            <v>Dép</v>
          </cell>
        </row>
        <row r="577">
          <cell r="E577" t="str">
            <v>MP*</v>
          </cell>
          <cell r="G577" t="str">
            <v>Dép</v>
          </cell>
        </row>
        <row r="578">
          <cell r="E578" t="str">
            <v>MP*</v>
          </cell>
          <cell r="G578" t="str">
            <v>Dép</v>
          </cell>
        </row>
        <row r="579">
          <cell r="E579" t="str">
            <v>PF*</v>
          </cell>
          <cell r="G579" t="str">
            <v>Dép</v>
          </cell>
        </row>
        <row r="580">
          <cell r="E580" t="str">
            <v>PM*</v>
          </cell>
          <cell r="G580" t="str">
            <v>Dép</v>
          </cell>
        </row>
        <row r="581">
          <cell r="E581" t="str">
            <v>SF</v>
          </cell>
          <cell r="G581" t="str">
            <v>Dép</v>
          </cell>
          <cell r="K581">
            <v>1</v>
          </cell>
        </row>
        <row r="582">
          <cell r="E582" t="str">
            <v>SM</v>
          </cell>
          <cell r="G582" t="str">
            <v>Dép</v>
          </cell>
          <cell r="K582">
            <v>1</v>
          </cell>
        </row>
        <row r="583">
          <cell r="E583" t="str">
            <v>SM</v>
          </cell>
          <cell r="G583" t="str">
            <v>Dép</v>
          </cell>
          <cell r="L583">
            <v>1</v>
          </cell>
        </row>
        <row r="584">
          <cell r="E584" t="str">
            <v>BF*</v>
          </cell>
          <cell r="G584" t="str">
            <v>Dép</v>
          </cell>
        </row>
        <row r="585">
          <cell r="E585" t="str">
            <v>BM*</v>
          </cell>
          <cell r="G585" t="str">
            <v>Dép</v>
          </cell>
        </row>
        <row r="586">
          <cell r="E586" t="str">
            <v>CF*</v>
          </cell>
          <cell r="G586" t="str">
            <v>Dép</v>
          </cell>
        </row>
        <row r="587">
          <cell r="E587" t="str">
            <v>CM*</v>
          </cell>
          <cell r="G587" t="str">
            <v>Dép</v>
          </cell>
        </row>
        <row r="588">
          <cell r="E588" t="str">
            <v>MF*</v>
          </cell>
          <cell r="G588" t="str">
            <v>Dép</v>
          </cell>
        </row>
        <row r="589">
          <cell r="E589" t="str">
            <v>MM*</v>
          </cell>
          <cell r="G589" t="str">
            <v>Dép</v>
          </cell>
        </row>
        <row r="590">
          <cell r="E590" t="str">
            <v>PF*</v>
          </cell>
          <cell r="G590" t="str">
            <v>Dép</v>
          </cell>
        </row>
        <row r="591">
          <cell r="E591" t="str">
            <v>PM*</v>
          </cell>
          <cell r="G591" t="str">
            <v>Dép</v>
          </cell>
        </row>
        <row r="592">
          <cell r="E592" t="str">
            <v>SF</v>
          </cell>
          <cell r="G592" t="str">
            <v>Rég</v>
          </cell>
          <cell r="K592">
            <v>1</v>
          </cell>
        </row>
        <row r="593">
          <cell r="E593" t="str">
            <v>SF</v>
          </cell>
          <cell r="G593" t="str">
            <v>Dép</v>
          </cell>
          <cell r="L593">
            <v>1</v>
          </cell>
        </row>
        <row r="594">
          <cell r="E594" t="str">
            <v>SM</v>
          </cell>
          <cell r="G594" t="str">
            <v>Nat</v>
          </cell>
          <cell r="I594">
            <v>1</v>
          </cell>
        </row>
        <row r="595">
          <cell r="E595" t="str">
            <v>SM</v>
          </cell>
          <cell r="G595" t="str">
            <v>Dép</v>
          </cell>
        </row>
        <row r="596">
          <cell r="E596" t="str">
            <v>BM*</v>
          </cell>
          <cell r="G596" t="str">
            <v>Dép</v>
          </cell>
          <cell r="M596" t="str">
            <v>CA</v>
          </cell>
        </row>
        <row r="597">
          <cell r="E597" t="str">
            <v>BM*</v>
          </cell>
          <cell r="G597" t="str">
            <v>Dép</v>
          </cell>
          <cell r="M597" t="str">
            <v>CA</v>
          </cell>
        </row>
        <row r="598">
          <cell r="E598" t="str">
            <v>CF*</v>
          </cell>
          <cell r="G598" t="str">
            <v>Dép</v>
          </cell>
          <cell r="M598" t="str">
            <v>CA</v>
          </cell>
        </row>
        <row r="599">
          <cell r="E599" t="str">
            <v>MF*</v>
          </cell>
          <cell r="G599" t="str">
            <v>Dép</v>
          </cell>
          <cell r="M599" t="str">
            <v>CA</v>
          </cell>
        </row>
        <row r="600">
          <cell r="E600" t="str">
            <v>MM*</v>
          </cell>
          <cell r="G600" t="str">
            <v>Dép</v>
          </cell>
          <cell r="M600" t="str">
            <v>CA</v>
          </cell>
        </row>
        <row r="601">
          <cell r="E601" t="str">
            <v>SF</v>
          </cell>
          <cell r="G601" t="str">
            <v>Dép</v>
          </cell>
          <cell r="K601">
            <v>1</v>
          </cell>
        </row>
        <row r="602">
          <cell r="E602" t="str">
            <v>SF</v>
          </cell>
          <cell r="G602" t="str">
            <v>Dép</v>
          </cell>
          <cell r="L602">
            <v>1</v>
          </cell>
        </row>
        <row r="603">
          <cell r="E603" t="str">
            <v>SM</v>
          </cell>
          <cell r="G603" t="str">
            <v>Rég</v>
          </cell>
          <cell r="I603">
            <v>1</v>
          </cell>
          <cell r="K603">
            <v>1</v>
          </cell>
        </row>
        <row r="604">
          <cell r="E604" t="str">
            <v>SM</v>
          </cell>
          <cell r="G604" t="str">
            <v>Dép</v>
          </cell>
          <cell r="L604">
            <v>1</v>
          </cell>
        </row>
        <row r="605">
          <cell r="E605" t="str">
            <v>BF*</v>
          </cell>
          <cell r="G605" t="str">
            <v>Dép</v>
          </cell>
        </row>
        <row r="606">
          <cell r="E606" t="str">
            <v>BF*</v>
          </cell>
          <cell r="G606" t="str">
            <v>Dép</v>
          </cell>
        </row>
        <row r="607">
          <cell r="E607" t="str">
            <v>BM*</v>
          </cell>
          <cell r="G607" t="str">
            <v>Dép</v>
          </cell>
          <cell r="M607" t="str">
            <v>CA</v>
          </cell>
        </row>
        <row r="608">
          <cell r="E608" t="str">
            <v>BM*</v>
          </cell>
          <cell r="G608" t="str">
            <v>Dép</v>
          </cell>
          <cell r="M608" t="str">
            <v>CA</v>
          </cell>
        </row>
        <row r="609">
          <cell r="E609" t="str">
            <v>CF*</v>
          </cell>
          <cell r="G609" t="str">
            <v>Dép</v>
          </cell>
        </row>
        <row r="610">
          <cell r="E610" t="str">
            <v>CM</v>
          </cell>
          <cell r="G610" t="str">
            <v>Rég</v>
          </cell>
          <cell r="M610" t="str">
            <v>EN</v>
          </cell>
        </row>
        <row r="611">
          <cell r="E611" t="str">
            <v>MM</v>
          </cell>
          <cell r="G611" t="str">
            <v>Rég</v>
          </cell>
          <cell r="M611" t="str">
            <v>EN</v>
          </cell>
        </row>
        <row r="612">
          <cell r="E612" t="str">
            <v>PF*</v>
          </cell>
          <cell r="G612" t="str">
            <v>Dép</v>
          </cell>
        </row>
        <row r="613">
          <cell r="E613" t="str">
            <v>PF*</v>
          </cell>
          <cell r="G613" t="str">
            <v>Dép</v>
          </cell>
        </row>
        <row r="614">
          <cell r="E614" t="str">
            <v>PM*</v>
          </cell>
          <cell r="G614" t="str">
            <v>Dép</v>
          </cell>
        </row>
        <row r="615">
          <cell r="E615" t="str">
            <v>SF</v>
          </cell>
          <cell r="G615" t="str">
            <v>Rég</v>
          </cell>
          <cell r="K615">
            <v>1</v>
          </cell>
        </row>
        <row r="616">
          <cell r="E616" t="str">
            <v>SF</v>
          </cell>
          <cell r="G616" t="str">
            <v>Dép</v>
          </cell>
          <cell r="L616">
            <v>1</v>
          </cell>
        </row>
        <row r="617">
          <cell r="E617" t="str">
            <v>SM</v>
          </cell>
          <cell r="G617" t="str">
            <v>Nat</v>
          </cell>
          <cell r="I617">
            <v>1</v>
          </cell>
        </row>
        <row r="618">
          <cell r="E618" t="str">
            <v>SM</v>
          </cell>
          <cell r="G618" t="str">
            <v>Rég</v>
          </cell>
          <cell r="K618">
            <v>1</v>
          </cell>
        </row>
        <row r="619">
          <cell r="E619" t="str">
            <v>SM</v>
          </cell>
          <cell r="G619" t="str">
            <v>Dép</v>
          </cell>
          <cell r="L619">
            <v>1</v>
          </cell>
        </row>
        <row r="620">
          <cell r="E620" t="str">
            <v>SM</v>
          </cell>
          <cell r="G620" t="str">
            <v>Dép</v>
          </cell>
        </row>
        <row r="621">
          <cell r="E621" t="str">
            <v>MP*</v>
          </cell>
          <cell r="G621" t="str">
            <v>Dép</v>
          </cell>
        </row>
        <row r="622">
          <cell r="E622" t="str">
            <v>MP*</v>
          </cell>
          <cell r="G622" t="str">
            <v>Dép</v>
          </cell>
        </row>
        <row r="623">
          <cell r="E623" t="str">
            <v>MP*</v>
          </cell>
          <cell r="G623" t="str">
            <v>Dép</v>
          </cell>
        </row>
        <row r="624">
          <cell r="E624" t="str">
            <v>CM*</v>
          </cell>
          <cell r="G624" t="str">
            <v>Dép</v>
          </cell>
        </row>
        <row r="625">
          <cell r="E625" t="str">
            <v>CM*</v>
          </cell>
          <cell r="G625" t="str">
            <v>Dép</v>
          </cell>
          <cell r="M625" t="str">
            <v>EN</v>
          </cell>
        </row>
        <row r="626">
          <cell r="E626" t="str">
            <v>MM*</v>
          </cell>
          <cell r="G626" t="str">
            <v>Rég</v>
          </cell>
          <cell r="M626" t="str">
            <v>EN</v>
          </cell>
        </row>
        <row r="627">
          <cell r="E627" t="str">
            <v>PF*</v>
          </cell>
          <cell r="G627" t="str">
            <v>Dép</v>
          </cell>
          <cell r="M627" t="str">
            <v>EN</v>
          </cell>
        </row>
        <row r="628">
          <cell r="E628" t="str">
            <v>PM*</v>
          </cell>
          <cell r="G628" t="str">
            <v>Dép</v>
          </cell>
        </row>
        <row r="629">
          <cell r="E629" t="str">
            <v>SF</v>
          </cell>
          <cell r="G629" t="str">
            <v>Dép</v>
          </cell>
          <cell r="K629">
            <v>1</v>
          </cell>
        </row>
        <row r="630">
          <cell r="E630" t="str">
            <v>SM</v>
          </cell>
          <cell r="G630" t="str">
            <v>Rég</v>
          </cell>
          <cell r="K630">
            <v>1</v>
          </cell>
        </row>
        <row r="631">
          <cell r="E631" t="str">
            <v>SM</v>
          </cell>
          <cell r="G631" t="str">
            <v>Dép</v>
          </cell>
          <cell r="L631">
            <v>1</v>
          </cell>
        </row>
        <row r="632">
          <cell r="E632" t="str">
            <v>SM</v>
          </cell>
          <cell r="G632" t="str">
            <v>Dép</v>
          </cell>
        </row>
        <row r="633">
          <cell r="E633" t="str">
            <v>MP*</v>
          </cell>
          <cell r="G633" t="str">
            <v>Dép</v>
          </cell>
        </row>
        <row r="634">
          <cell r="E634" t="str">
            <v>BM*</v>
          </cell>
          <cell r="G634" t="str">
            <v>Dép</v>
          </cell>
          <cell r="M634" t="str">
            <v>EN</v>
          </cell>
        </row>
        <row r="635">
          <cell r="E635" t="str">
            <v>BM*</v>
          </cell>
          <cell r="G635" t="str">
            <v>Dép</v>
          </cell>
        </row>
        <row r="636">
          <cell r="E636" t="str">
            <v>CM*</v>
          </cell>
          <cell r="G636" t="str">
            <v>Dép</v>
          </cell>
        </row>
        <row r="637">
          <cell r="E637" t="str">
            <v>CF*</v>
          </cell>
          <cell r="G637" t="str">
            <v>Rég</v>
          </cell>
          <cell r="M637" t="str">
            <v>EN</v>
          </cell>
        </row>
        <row r="638">
          <cell r="E638" t="str">
            <v>MM</v>
          </cell>
          <cell r="G638" t="str">
            <v>Rég</v>
          </cell>
        </row>
        <row r="639">
          <cell r="E639" t="str">
            <v>MM*</v>
          </cell>
          <cell r="G639" t="str">
            <v>Dép</v>
          </cell>
        </row>
        <row r="640">
          <cell r="E640" t="str">
            <v>PF*</v>
          </cell>
          <cell r="G640" t="str">
            <v>Dép</v>
          </cell>
        </row>
        <row r="641">
          <cell r="E641" t="str">
            <v>PM*</v>
          </cell>
          <cell r="G641" t="str">
            <v>Dép</v>
          </cell>
        </row>
        <row r="642">
          <cell r="E642" t="str">
            <v>SF</v>
          </cell>
          <cell r="G642" t="str">
            <v>Dép</v>
          </cell>
          <cell r="K642">
            <v>1</v>
          </cell>
        </row>
        <row r="643">
          <cell r="E643" t="str">
            <v>SF</v>
          </cell>
          <cell r="G643" t="str">
            <v>Dép</v>
          </cell>
          <cell r="L643">
            <v>1</v>
          </cell>
        </row>
        <row r="644">
          <cell r="E644" t="str">
            <v>SM</v>
          </cell>
          <cell r="G644" t="str">
            <v>Dép</v>
          </cell>
          <cell r="K644">
            <v>1</v>
          </cell>
        </row>
        <row r="645">
          <cell r="E645" t="str">
            <v>SM</v>
          </cell>
          <cell r="G645" t="str">
            <v>Dép</v>
          </cell>
          <cell r="L645">
            <v>1</v>
          </cell>
        </row>
        <row r="646">
          <cell r="E646" t="str">
            <v>SM</v>
          </cell>
          <cell r="G646" t="str">
            <v>Dép</v>
          </cell>
        </row>
        <row r="647">
          <cell r="E647" t="str">
            <v>BF*</v>
          </cell>
          <cell r="G647" t="str">
            <v>Dép</v>
          </cell>
        </row>
        <row r="648">
          <cell r="E648" t="str">
            <v>CF*</v>
          </cell>
          <cell r="G648" t="str">
            <v>Dép</v>
          </cell>
        </row>
        <row r="649">
          <cell r="E649" t="str">
            <v>PF*</v>
          </cell>
          <cell r="G649" t="str">
            <v>Dép</v>
          </cell>
        </row>
        <row r="650">
          <cell r="E650" t="str">
            <v>SF</v>
          </cell>
          <cell r="G650" t="str">
            <v>Dép</v>
          </cell>
          <cell r="K650">
            <v>1</v>
          </cell>
        </row>
        <row r="651">
          <cell r="E651" t="str">
            <v>SF*</v>
          </cell>
          <cell r="G651" t="str">
            <v>Dép</v>
          </cell>
        </row>
        <row r="652">
          <cell r="E652" t="str">
            <v>SM</v>
          </cell>
          <cell r="G652" t="str">
            <v>Dép</v>
          </cell>
          <cell r="K652">
            <v>1</v>
          </cell>
        </row>
        <row r="653">
          <cell r="E653" t="str">
            <v>BF*</v>
          </cell>
          <cell r="G653" t="str">
            <v>Dép</v>
          </cell>
        </row>
        <row r="654">
          <cell r="E654" t="str">
            <v>BF*</v>
          </cell>
          <cell r="G654" t="str">
            <v>Dép</v>
          </cell>
        </row>
        <row r="655">
          <cell r="E655" t="str">
            <v>CM*</v>
          </cell>
          <cell r="G655" t="str">
            <v>Dép</v>
          </cell>
        </row>
        <row r="656">
          <cell r="E656" t="str">
            <v>MF*</v>
          </cell>
          <cell r="G656" t="str">
            <v>Rég</v>
          </cell>
          <cell r="M656" t="str">
            <v>EN</v>
          </cell>
        </row>
        <row r="657">
          <cell r="E657" t="str">
            <v>MF*</v>
          </cell>
          <cell r="G657" t="str">
            <v>Dép</v>
          </cell>
        </row>
        <row r="658">
          <cell r="E658" t="str">
            <v>MM*</v>
          </cell>
          <cell r="G658" t="str">
            <v>Dép</v>
          </cell>
        </row>
        <row r="659">
          <cell r="E659" t="str">
            <v>PF*</v>
          </cell>
          <cell r="G659" t="str">
            <v>Dép</v>
          </cell>
        </row>
        <row r="660">
          <cell r="E660" t="str">
            <v>PF*</v>
          </cell>
          <cell r="G660" t="str">
            <v>Dép</v>
          </cell>
        </row>
        <row r="661">
          <cell r="E661" t="str">
            <v>PM*</v>
          </cell>
          <cell r="G661" t="str">
            <v>Dép</v>
          </cell>
        </row>
        <row r="662">
          <cell r="E662" t="str">
            <v>PM*</v>
          </cell>
          <cell r="G662" t="str">
            <v>Dép</v>
          </cell>
        </row>
        <row r="663">
          <cell r="E663" t="str">
            <v>SF</v>
          </cell>
          <cell r="G663" t="str">
            <v>Dép</v>
          </cell>
          <cell r="M663" t="str">
            <v>EN</v>
          </cell>
        </row>
        <row r="664">
          <cell r="E664" t="str">
            <v>SM</v>
          </cell>
          <cell r="G664" t="str">
            <v>Dép</v>
          </cell>
          <cell r="K664">
            <v>1</v>
          </cell>
        </row>
        <row r="665">
          <cell r="E665" t="str">
            <v>MP*</v>
          </cell>
          <cell r="G665" t="str">
            <v>Dép</v>
          </cell>
        </row>
        <row r="666">
          <cell r="E666" t="str">
            <v>MP*</v>
          </cell>
          <cell r="G666" t="str">
            <v>Dép</v>
          </cell>
        </row>
        <row r="667">
          <cell r="E667" t="str">
            <v>CF*</v>
          </cell>
          <cell r="G667" t="str">
            <v>Dép</v>
          </cell>
        </row>
        <row r="668">
          <cell r="E668" t="str">
            <v>CM*</v>
          </cell>
          <cell r="G668" t="str">
            <v>Dép</v>
          </cell>
          <cell r="M668" t="str">
            <v>EN</v>
          </cell>
        </row>
        <row r="669">
          <cell r="E669" t="str">
            <v>MF*</v>
          </cell>
          <cell r="G669" t="str">
            <v>Dép</v>
          </cell>
        </row>
        <row r="670">
          <cell r="E670" t="str">
            <v>MM*</v>
          </cell>
          <cell r="G670" t="str">
            <v>Dép</v>
          </cell>
        </row>
        <row r="671">
          <cell r="E671" t="str">
            <v>PF*</v>
          </cell>
          <cell r="G671" t="str">
            <v>Dép</v>
          </cell>
        </row>
        <row r="672">
          <cell r="E672" t="str">
            <v>PM*</v>
          </cell>
          <cell r="G672" t="str">
            <v>Dép</v>
          </cell>
        </row>
        <row r="673">
          <cell r="E673" t="str">
            <v>PM*</v>
          </cell>
          <cell r="G673" t="str">
            <v>Dép</v>
          </cell>
        </row>
        <row r="674">
          <cell r="E674" t="str">
            <v>SM</v>
          </cell>
          <cell r="G674" t="str">
            <v>Dép</v>
          </cell>
          <cell r="K674">
            <v>1</v>
          </cell>
        </row>
        <row r="675">
          <cell r="E675" t="str">
            <v>SM</v>
          </cell>
          <cell r="G675" t="str">
            <v>Dép</v>
          </cell>
          <cell r="L675">
            <v>1</v>
          </cell>
        </row>
        <row r="676">
          <cell r="E676" t="str">
            <v>BF*</v>
          </cell>
          <cell r="G676" t="str">
            <v>Dép</v>
          </cell>
        </row>
        <row r="677">
          <cell r="E677" t="str">
            <v>CF</v>
          </cell>
          <cell r="G677" t="str">
            <v>Rég</v>
          </cell>
        </row>
        <row r="678">
          <cell r="E678" t="str">
            <v>CF*</v>
          </cell>
          <cell r="G678" t="str">
            <v>Dép</v>
          </cell>
          <cell r="M678" t="str">
            <v>EN</v>
          </cell>
        </row>
        <row r="679">
          <cell r="E679" t="str">
            <v>CM*</v>
          </cell>
          <cell r="G679" t="str">
            <v>Dép</v>
          </cell>
        </row>
        <row r="680">
          <cell r="E680" t="str">
            <v>PF*</v>
          </cell>
          <cell r="G680" t="str">
            <v>Dép</v>
          </cell>
        </row>
        <row r="681">
          <cell r="E681" t="str">
            <v>SF</v>
          </cell>
          <cell r="G681" t="str">
            <v>Dép</v>
          </cell>
          <cell r="I681">
            <v>1</v>
          </cell>
          <cell r="K681">
            <v>1</v>
          </cell>
        </row>
        <row r="682">
          <cell r="E682" t="str">
            <v>SM</v>
          </cell>
          <cell r="G682" t="str">
            <v>Dép</v>
          </cell>
          <cell r="I682">
            <v>1</v>
          </cell>
          <cell r="K682">
            <v>1</v>
          </cell>
        </row>
        <row r="683">
          <cell r="E683" t="str">
            <v>SM</v>
          </cell>
          <cell r="G683" t="str">
            <v>Dép</v>
          </cell>
          <cell r="L683">
            <v>1</v>
          </cell>
        </row>
        <row r="684">
          <cell r="E684" t="str">
            <v>MP*</v>
          </cell>
          <cell r="G684" t="str">
            <v>Dép</v>
          </cell>
        </row>
        <row r="685">
          <cell r="E685" t="str">
            <v>BF*</v>
          </cell>
          <cell r="G685" t="str">
            <v>Dép</v>
          </cell>
        </row>
        <row r="686">
          <cell r="E686" t="str">
            <v>BM*</v>
          </cell>
          <cell r="G686" t="str">
            <v>Dép</v>
          </cell>
        </row>
        <row r="687">
          <cell r="E687" t="str">
            <v>PF*</v>
          </cell>
          <cell r="G687" t="str">
            <v>Dép</v>
          </cell>
        </row>
        <row r="688">
          <cell r="E688" t="str">
            <v>PM*</v>
          </cell>
          <cell r="G688" t="str">
            <v>Dép</v>
          </cell>
        </row>
        <row r="689">
          <cell r="E689" t="str">
            <v>SF</v>
          </cell>
          <cell r="G689" t="str">
            <v>Dép</v>
          </cell>
          <cell r="L689">
            <v>1</v>
          </cell>
        </row>
        <row r="690">
          <cell r="E690" t="str">
            <v>SF</v>
          </cell>
          <cell r="G690" t="str">
            <v>Dép</v>
          </cell>
          <cell r="K690">
            <v>1</v>
          </cell>
        </row>
        <row r="691">
          <cell r="E691" t="str">
            <v>SM</v>
          </cell>
          <cell r="G691" t="str">
            <v>Dép</v>
          </cell>
          <cell r="K691">
            <v>1</v>
          </cell>
        </row>
        <row r="692">
          <cell r="E692" t="str">
            <v>CF*</v>
          </cell>
          <cell r="G692" t="str">
            <v>Dép</v>
          </cell>
        </row>
        <row r="693">
          <cell r="E693" t="str">
            <v>MF*</v>
          </cell>
          <cell r="G693" t="str">
            <v>Dép</v>
          </cell>
        </row>
        <row r="694">
          <cell r="E694" t="str">
            <v>PF*</v>
          </cell>
          <cell r="G694" t="str">
            <v>Dép</v>
          </cell>
        </row>
        <row r="695">
          <cell r="E695" t="str">
            <v>BF*</v>
          </cell>
          <cell r="G695" t="str">
            <v>Dép</v>
          </cell>
        </row>
        <row r="696">
          <cell r="E696" t="str">
            <v>BF*</v>
          </cell>
          <cell r="G696" t="str">
            <v>Dép</v>
          </cell>
        </row>
        <row r="697">
          <cell r="E697" t="str">
            <v>BM*</v>
          </cell>
          <cell r="G697" t="str">
            <v>Dép</v>
          </cell>
          <cell r="M697" t="str">
            <v>EN</v>
          </cell>
        </row>
        <row r="698">
          <cell r="E698" t="str">
            <v>CF*</v>
          </cell>
          <cell r="G698" t="str">
            <v>Dép</v>
          </cell>
        </row>
        <row r="699">
          <cell r="E699" t="str">
            <v>MF*</v>
          </cell>
          <cell r="G699" t="str">
            <v>Dép</v>
          </cell>
        </row>
        <row r="700">
          <cell r="E700" t="str">
            <v>MF*</v>
          </cell>
          <cell r="G700" t="str">
            <v>Dép</v>
          </cell>
        </row>
        <row r="701">
          <cell r="E701" t="str">
            <v>PF*</v>
          </cell>
          <cell r="G701" t="str">
            <v>Dép</v>
          </cell>
        </row>
        <row r="702">
          <cell r="E702" t="str">
            <v>SF</v>
          </cell>
          <cell r="G702" t="str">
            <v>Dép</v>
          </cell>
          <cell r="L702">
            <v>1</v>
          </cell>
        </row>
        <row r="703">
          <cell r="E703" t="str">
            <v>SM</v>
          </cell>
          <cell r="G703" t="str">
            <v>Dép</v>
          </cell>
          <cell r="K703">
            <v>1</v>
          </cell>
        </row>
        <row r="704">
          <cell r="E704" t="str">
            <v>SM</v>
          </cell>
          <cell r="G704" t="str">
            <v>Dép</v>
          </cell>
          <cell r="L704">
            <v>1</v>
          </cell>
        </row>
        <row r="705">
          <cell r="E705" t="str">
            <v>MP*</v>
          </cell>
          <cell r="G705" t="str">
            <v>Dép</v>
          </cell>
        </row>
        <row r="706">
          <cell r="E706" t="str">
            <v>CF*</v>
          </cell>
          <cell r="G706" t="str">
            <v>Dép</v>
          </cell>
          <cell r="M706" t="str">
            <v>EN</v>
          </cell>
        </row>
        <row r="707">
          <cell r="E707" t="str">
            <v>BF*</v>
          </cell>
          <cell r="G707" t="str">
            <v>Dép</v>
          </cell>
        </row>
        <row r="708">
          <cell r="E708" t="str">
            <v>PF*</v>
          </cell>
          <cell r="G708" t="str">
            <v>Dép</v>
          </cell>
        </row>
        <row r="709">
          <cell r="E709" t="str">
            <v>MP*</v>
          </cell>
          <cell r="G709" t="str">
            <v>Dép</v>
          </cell>
        </row>
        <row r="710">
          <cell r="E710" t="str">
            <v>SF*</v>
          </cell>
          <cell r="G710" t="str">
            <v>Dép</v>
          </cell>
          <cell r="M710" t="str">
            <v>EN</v>
          </cell>
        </row>
        <row r="711">
          <cell r="E711" t="str">
            <v>SM</v>
          </cell>
          <cell r="G711" t="str">
            <v>Dép</v>
          </cell>
          <cell r="K711">
            <v>1</v>
          </cell>
        </row>
        <row r="712">
          <cell r="E712" t="str">
            <v>BF*</v>
          </cell>
          <cell r="G712" t="str">
            <v>Dép</v>
          </cell>
        </row>
        <row r="713">
          <cell r="E713" t="str">
            <v>BM*</v>
          </cell>
          <cell r="G713" t="str">
            <v>Dép</v>
          </cell>
        </row>
        <row r="714">
          <cell r="E714" t="str">
            <v>MF*</v>
          </cell>
          <cell r="G714" t="str">
            <v>Dép</v>
          </cell>
        </row>
        <row r="715">
          <cell r="E715" t="str">
            <v>MM*</v>
          </cell>
          <cell r="G715" t="str">
            <v>Dép</v>
          </cell>
        </row>
        <row r="716">
          <cell r="E716" t="str">
            <v>PF*</v>
          </cell>
          <cell r="G716" t="str">
            <v>Dép</v>
          </cell>
        </row>
        <row r="717">
          <cell r="E717" t="str">
            <v>SF</v>
          </cell>
          <cell r="G717" t="str">
            <v>Dép</v>
          </cell>
          <cell r="L717">
            <v>1</v>
          </cell>
        </row>
        <row r="718">
          <cell r="E718" t="str">
            <v>BF*</v>
          </cell>
          <cell r="G718" t="str">
            <v>Dép</v>
          </cell>
        </row>
        <row r="719">
          <cell r="E719" t="str">
            <v>BF*</v>
          </cell>
          <cell r="G719" t="str">
            <v>Dép</v>
          </cell>
        </row>
        <row r="720">
          <cell r="E720" t="str">
            <v>CF*</v>
          </cell>
          <cell r="G720" t="str">
            <v>Dép</v>
          </cell>
        </row>
        <row r="721">
          <cell r="E721" t="str">
            <v>MF*</v>
          </cell>
          <cell r="G721" t="str">
            <v>Dép</v>
          </cell>
        </row>
        <row r="722">
          <cell r="E722" t="str">
            <v>MP*</v>
          </cell>
          <cell r="G722" t="str">
            <v>Dép</v>
          </cell>
        </row>
        <row r="723">
          <cell r="E723" t="str">
            <v>PF*</v>
          </cell>
          <cell r="G723" t="str">
            <v>Dép</v>
          </cell>
        </row>
        <row r="724">
          <cell r="E724" t="str">
            <v>PM*</v>
          </cell>
          <cell r="G724" t="str">
            <v>Dép</v>
          </cell>
        </row>
        <row r="725">
          <cell r="E725" t="str">
            <v>PM*</v>
          </cell>
          <cell r="G725" t="str">
            <v>Dép</v>
          </cell>
        </row>
        <row r="726">
          <cell r="E726" t="str">
            <v>SF</v>
          </cell>
          <cell r="G726" t="str">
            <v>Dép</v>
          </cell>
          <cell r="L726">
            <v>1</v>
          </cell>
        </row>
        <row r="727">
          <cell r="E727" t="str">
            <v>BF*</v>
          </cell>
          <cell r="G727" t="str">
            <v>Dép</v>
          </cell>
          <cell r="M727" t="str">
            <v>CA</v>
          </cell>
        </row>
        <row r="728">
          <cell r="E728" t="str">
            <v>BF*</v>
          </cell>
          <cell r="G728" t="str">
            <v>Dép</v>
          </cell>
          <cell r="M728" t="str">
            <v>CA</v>
          </cell>
        </row>
        <row r="729">
          <cell r="E729" t="str">
            <v>CF*</v>
          </cell>
          <cell r="G729" t="str">
            <v>Dép</v>
          </cell>
          <cell r="M729" t="str">
            <v>EN</v>
          </cell>
        </row>
        <row r="730">
          <cell r="E730" t="str">
            <v>MF*</v>
          </cell>
          <cell r="G730" t="str">
            <v>Dép</v>
          </cell>
          <cell r="M730" t="str">
            <v>EN</v>
          </cell>
        </row>
        <row r="731">
          <cell r="E731" t="str">
            <v>MM*</v>
          </cell>
          <cell r="G731" t="str">
            <v>Dép</v>
          </cell>
          <cell r="M731" t="str">
            <v>EN</v>
          </cell>
        </row>
        <row r="732">
          <cell r="E732" t="str">
            <v>PF*</v>
          </cell>
          <cell r="G732" t="str">
            <v>Dép</v>
          </cell>
        </row>
        <row r="733">
          <cell r="E733" t="str">
            <v>PM*</v>
          </cell>
          <cell r="G733" t="str">
            <v>Dép</v>
          </cell>
        </row>
        <row r="734">
          <cell r="E734" t="str">
            <v>PM*</v>
          </cell>
          <cell r="G734" t="str">
            <v>Dép</v>
          </cell>
        </row>
        <row r="735">
          <cell r="E735" t="str">
            <v>SM</v>
          </cell>
          <cell r="G735" t="str">
            <v>Dép</v>
          </cell>
        </row>
        <row r="736">
          <cell r="E736" t="str">
            <v>SF</v>
          </cell>
          <cell r="G736" t="str">
            <v>Dép</v>
          </cell>
          <cell r="L736">
            <v>1</v>
          </cell>
        </row>
        <row r="737">
          <cell r="E737" t="str">
            <v>MP*</v>
          </cell>
          <cell r="G737" t="str">
            <v>Dép</v>
          </cell>
        </row>
        <row r="738">
          <cell r="E738" t="str">
            <v>MP*</v>
          </cell>
          <cell r="G738" t="str">
            <v>Dép</v>
          </cell>
        </row>
        <row r="739">
          <cell r="E739" t="str">
            <v>MP*</v>
          </cell>
          <cell r="G739" t="str">
            <v>Dép</v>
          </cell>
        </row>
        <row r="740">
          <cell r="E740" t="str">
            <v>CM*</v>
          </cell>
          <cell r="G740" t="str">
            <v>Dép</v>
          </cell>
        </row>
        <row r="741">
          <cell r="E741" t="str">
            <v>CF*</v>
          </cell>
          <cell r="G741" t="str">
            <v>Dép</v>
          </cell>
        </row>
        <row r="742">
          <cell r="E742" t="str">
            <v>MF</v>
          </cell>
          <cell r="G742" t="str">
            <v>Rég</v>
          </cell>
        </row>
        <row r="743">
          <cell r="E743" t="str">
            <v>PF*</v>
          </cell>
          <cell r="G743" t="str">
            <v>Dép</v>
          </cell>
          <cell r="M743" t="str">
            <v>EN</v>
          </cell>
        </row>
        <row r="744">
          <cell r="E744" t="str">
            <v>SF</v>
          </cell>
          <cell r="G744" t="str">
            <v>Rég</v>
          </cell>
          <cell r="I744">
            <v>1</v>
          </cell>
          <cell r="K744">
            <v>1</v>
          </cell>
        </row>
        <row r="745">
          <cell r="E745" t="str">
            <v>SF</v>
          </cell>
          <cell r="G745" t="str">
            <v>Dép</v>
          </cell>
          <cell r="L745">
            <v>1</v>
          </cell>
        </row>
        <row r="746">
          <cell r="E746" t="str">
            <v>MP*</v>
          </cell>
          <cell r="G746" t="str">
            <v>Dép</v>
          </cell>
        </row>
        <row r="747">
          <cell r="E747" t="str">
            <v>BF*</v>
          </cell>
          <cell r="G747" t="str">
            <v>Dép</v>
          </cell>
        </row>
        <row r="748">
          <cell r="E748" t="str">
            <v>BF*</v>
          </cell>
          <cell r="G748" t="str">
            <v>Dép</v>
          </cell>
        </row>
        <row r="749">
          <cell r="E749" t="str">
            <v>BM*</v>
          </cell>
          <cell r="G749" t="str">
            <v>Dép</v>
          </cell>
        </row>
        <row r="750">
          <cell r="E750" t="str">
            <v>CF*</v>
          </cell>
          <cell r="G750" t="str">
            <v>Dép</v>
          </cell>
          <cell r="M750" t="str">
            <v>EN</v>
          </cell>
        </row>
        <row r="751">
          <cell r="E751" t="str">
            <v>CM*</v>
          </cell>
          <cell r="G751" t="str">
            <v>Dép</v>
          </cell>
        </row>
        <row r="752">
          <cell r="E752" t="str">
            <v>CM*</v>
          </cell>
          <cell r="G752" t="str">
            <v>Dép</v>
          </cell>
        </row>
        <row r="753">
          <cell r="E753" t="str">
            <v>MF*</v>
          </cell>
          <cell r="G753" t="str">
            <v>Dép</v>
          </cell>
        </row>
        <row r="754">
          <cell r="E754" t="str">
            <v>MM*</v>
          </cell>
          <cell r="G754" t="str">
            <v>Dép</v>
          </cell>
        </row>
        <row r="755">
          <cell r="E755" t="str">
            <v>PF*</v>
          </cell>
          <cell r="G755" t="str">
            <v>Dép</v>
          </cell>
        </row>
        <row r="756">
          <cell r="E756" t="str">
            <v>PF*</v>
          </cell>
          <cell r="G756" t="str">
            <v>Dép</v>
          </cell>
        </row>
        <row r="757">
          <cell r="E757" t="str">
            <v>PM*</v>
          </cell>
          <cell r="G757" t="str">
            <v>Dép</v>
          </cell>
        </row>
        <row r="758">
          <cell r="E758" t="str">
            <v>SF</v>
          </cell>
          <cell r="G758" t="str">
            <v>Dép</v>
          </cell>
          <cell r="L758">
            <v>1</v>
          </cell>
        </row>
        <row r="759">
          <cell r="E759" t="str">
            <v>SM</v>
          </cell>
          <cell r="G759" t="str">
            <v>Dép</v>
          </cell>
          <cell r="L759">
            <v>1</v>
          </cell>
        </row>
        <row r="760">
          <cell r="E760" t="str">
            <v>BF*</v>
          </cell>
          <cell r="G760" t="str">
            <v>Dép</v>
          </cell>
          <cell r="M760" t="str">
            <v>EN</v>
          </cell>
        </row>
        <row r="761">
          <cell r="E761" t="str">
            <v>CF*</v>
          </cell>
          <cell r="G761" t="str">
            <v>Dép</v>
          </cell>
        </row>
        <row r="762">
          <cell r="E762" t="str">
            <v>MF*</v>
          </cell>
          <cell r="G762" t="str">
            <v>Dép</v>
          </cell>
        </row>
        <row r="763">
          <cell r="E763" t="str">
            <v>PF*</v>
          </cell>
          <cell r="G763" t="str">
            <v>Dép</v>
          </cell>
        </row>
        <row r="764">
          <cell r="E764" t="str">
            <v>PF*</v>
          </cell>
          <cell r="G764" t="str">
            <v>Dép</v>
          </cell>
        </row>
        <row r="765">
          <cell r="E765" t="str">
            <v>SF</v>
          </cell>
          <cell r="G765" t="str">
            <v>Dép</v>
          </cell>
          <cell r="K765">
            <v>1</v>
          </cell>
        </row>
        <row r="766">
          <cell r="E766" t="str">
            <v>SF</v>
          </cell>
          <cell r="G766" t="str">
            <v>Dép</v>
          </cell>
        </row>
        <row r="767">
          <cell r="E767" t="str">
            <v>MP*</v>
          </cell>
          <cell r="G767" t="str">
            <v>Dép</v>
          </cell>
        </row>
        <row r="768">
          <cell r="E768" t="str">
            <v>BF*</v>
          </cell>
          <cell r="G768" t="str">
            <v>Dép</v>
          </cell>
        </row>
        <row r="769">
          <cell r="E769" t="str">
            <v>CF*</v>
          </cell>
          <cell r="G769" t="str">
            <v>Dép</v>
          </cell>
        </row>
        <row r="770">
          <cell r="E770" t="str">
            <v>MF*</v>
          </cell>
          <cell r="G770" t="str">
            <v>Dép</v>
          </cell>
        </row>
        <row r="771">
          <cell r="E771" t="str">
            <v>PF*</v>
          </cell>
          <cell r="G771" t="str">
            <v>Dép</v>
          </cell>
        </row>
        <row r="772">
          <cell r="E772" t="str">
            <v>SF</v>
          </cell>
          <cell r="G772" t="str">
            <v>Dép</v>
          </cell>
        </row>
        <row r="773">
          <cell r="E773" t="str">
            <v>SM</v>
          </cell>
          <cell r="G773" t="str">
            <v>Dép</v>
          </cell>
        </row>
        <row r="774">
          <cell r="E774" t="str">
            <v>SF</v>
          </cell>
          <cell r="G774" t="str">
            <v>Dép</v>
          </cell>
          <cell r="L774">
            <v>1</v>
          </cell>
        </row>
        <row r="775">
          <cell r="E775" t="str">
            <v>SM</v>
          </cell>
          <cell r="G775" t="str">
            <v>Dép</v>
          </cell>
          <cell r="L775">
            <v>1</v>
          </cell>
        </row>
        <row r="776">
          <cell r="E776" t="str">
            <v>BF*</v>
          </cell>
          <cell r="G776" t="str">
            <v>Dép</v>
          </cell>
          <cell r="M776" t="str">
            <v>EN</v>
          </cell>
        </row>
        <row r="777">
          <cell r="E777" t="str">
            <v>BF*</v>
          </cell>
          <cell r="G777" t="str">
            <v>Dép</v>
          </cell>
        </row>
        <row r="778">
          <cell r="E778" t="str">
            <v>BF*</v>
          </cell>
          <cell r="G778" t="str">
            <v>Dép</v>
          </cell>
        </row>
        <row r="779">
          <cell r="E779" t="str">
            <v>BM*</v>
          </cell>
          <cell r="G779" t="str">
            <v>Dép</v>
          </cell>
        </row>
        <row r="780">
          <cell r="E780" t="str">
            <v>CM*</v>
          </cell>
          <cell r="G780" t="str">
            <v>Dép</v>
          </cell>
        </row>
        <row r="781">
          <cell r="E781" t="str">
            <v>PF*</v>
          </cell>
          <cell r="G781" t="str">
            <v>Dép</v>
          </cell>
        </row>
        <row r="782">
          <cell r="E782" t="str">
            <v>SF</v>
          </cell>
          <cell r="G782" t="str">
            <v>Dép</v>
          </cell>
        </row>
        <row r="783">
          <cell r="E783" t="str">
            <v>MP*</v>
          </cell>
          <cell r="G783" t="str">
            <v>Dép</v>
          </cell>
        </row>
        <row r="784">
          <cell r="E784" t="str">
            <v>MP*</v>
          </cell>
          <cell r="G784" t="str">
            <v>Dép</v>
          </cell>
        </row>
        <row r="785">
          <cell r="E785" t="str">
            <v>MP*</v>
          </cell>
          <cell r="G785" t="str">
            <v>Dép</v>
          </cell>
        </row>
        <row r="786">
          <cell r="E786" t="str">
            <v>CF*</v>
          </cell>
          <cell r="G786" t="str">
            <v>Dép</v>
          </cell>
          <cell r="M786" t="str">
            <v>CA</v>
          </cell>
        </row>
        <row r="787">
          <cell r="E787" t="str">
            <v>MF*</v>
          </cell>
          <cell r="G787" t="str">
            <v>Dép</v>
          </cell>
        </row>
        <row r="788">
          <cell r="E788" t="str">
            <v>SF</v>
          </cell>
          <cell r="G788" t="str">
            <v>Dép</v>
          </cell>
        </row>
        <row r="789">
          <cell r="E789" t="str">
            <v>SM</v>
          </cell>
          <cell r="G789" t="str">
            <v>Dép</v>
          </cell>
        </row>
        <row r="790">
          <cell r="E790" t="str">
            <v>BF*</v>
          </cell>
          <cell r="G790" t="str">
            <v>Dép</v>
          </cell>
        </row>
        <row r="791">
          <cell r="E791" t="str">
            <v>PM*</v>
          </cell>
          <cell r="G791" t="str">
            <v>Dép</v>
          </cell>
        </row>
        <row r="792">
          <cell r="E792" t="str">
            <v>CF*</v>
          </cell>
          <cell r="G792" t="str">
            <v>Rég</v>
          </cell>
        </row>
        <row r="793">
          <cell r="E793" t="str">
            <v>BF*</v>
          </cell>
          <cell r="G793" t="str">
            <v>Dép</v>
          </cell>
        </row>
        <row r="794">
          <cell r="E794" t="str">
            <v>BF*</v>
          </cell>
          <cell r="G794" t="str">
            <v>Dép</v>
          </cell>
        </row>
        <row r="795">
          <cell r="E795" t="str">
            <v>PM*</v>
          </cell>
          <cell r="G795" t="str">
            <v>Dép</v>
          </cell>
        </row>
        <row r="796">
          <cell r="E796" t="str">
            <v>PF*</v>
          </cell>
          <cell r="G796" t="str">
            <v>Dép</v>
          </cell>
        </row>
        <row r="797">
          <cell r="E797" t="str">
            <v>PF*</v>
          </cell>
          <cell r="G797" t="str">
            <v>Dép</v>
          </cell>
        </row>
        <row r="798">
          <cell r="E798" t="str">
            <v>SF</v>
          </cell>
          <cell r="G798" t="str">
            <v>Rég</v>
          </cell>
          <cell r="K798">
            <v>1</v>
          </cell>
        </row>
        <row r="799">
          <cell r="E799" t="str">
            <v>SF</v>
          </cell>
          <cell r="G799" t="str">
            <v>Dép</v>
          </cell>
        </row>
        <row r="800">
          <cell r="E800" t="str">
            <v>SM</v>
          </cell>
          <cell r="G800" t="str">
            <v>Dép</v>
          </cell>
          <cell r="K800">
            <v>1</v>
          </cell>
        </row>
        <row r="801">
          <cell r="E801" t="str">
            <v>SM</v>
          </cell>
          <cell r="G801" t="str">
            <v>Dép</v>
          </cell>
          <cell r="L801">
            <v>1</v>
          </cell>
        </row>
        <row r="802">
          <cell r="E802" t="str">
            <v>MP*</v>
          </cell>
          <cell r="G802" t="str">
            <v>Dép</v>
          </cell>
        </row>
        <row r="803">
          <cell r="E803" t="str">
            <v>MP*</v>
          </cell>
          <cell r="G803" t="str">
            <v>Dép</v>
          </cell>
        </row>
        <row r="804">
          <cell r="E804" t="str">
            <v>BF*</v>
          </cell>
          <cell r="G804" t="str">
            <v>Dép</v>
          </cell>
        </row>
        <row r="805">
          <cell r="E805" t="str">
            <v>BF*</v>
          </cell>
          <cell r="G805" t="str">
            <v>Dép</v>
          </cell>
        </row>
        <row r="806">
          <cell r="E806" t="str">
            <v>MF*</v>
          </cell>
          <cell r="G806" t="str">
            <v>Dép</v>
          </cell>
        </row>
        <row r="807">
          <cell r="E807" t="str">
            <v>MF*</v>
          </cell>
          <cell r="G807" t="str">
            <v>Dép</v>
          </cell>
        </row>
        <row r="808">
          <cell r="E808" t="str">
            <v>PF*</v>
          </cell>
          <cell r="G808" t="str">
            <v>Dép</v>
          </cell>
        </row>
        <row r="809">
          <cell r="E809" t="str">
            <v>PF*</v>
          </cell>
          <cell r="G809" t="str">
            <v>Dép</v>
          </cell>
        </row>
        <row r="810">
          <cell r="E810" t="str">
            <v>PM*</v>
          </cell>
          <cell r="G810" t="str">
            <v>Dép</v>
          </cell>
        </row>
        <row r="811">
          <cell r="E811" t="str">
            <v>SF</v>
          </cell>
          <cell r="G811" t="str">
            <v>Dép</v>
          </cell>
          <cell r="K811">
            <v>1</v>
          </cell>
        </row>
        <row r="812">
          <cell r="E812" t="str">
            <v>SF</v>
          </cell>
          <cell r="G812" t="str">
            <v>Dép</v>
          </cell>
        </row>
        <row r="813">
          <cell r="E813" t="str">
            <v>SM</v>
          </cell>
          <cell r="G813" t="str">
            <v>Dép</v>
          </cell>
          <cell r="K813">
            <v>1</v>
          </cell>
        </row>
        <row r="814">
          <cell r="E814" t="str">
            <v>SM</v>
          </cell>
          <cell r="G814" t="str">
            <v>Dép</v>
          </cell>
        </row>
        <row r="815">
          <cell r="E815" t="str">
            <v>MP*</v>
          </cell>
          <cell r="G815" t="str">
            <v>Dép</v>
          </cell>
        </row>
        <row r="816">
          <cell r="E816" t="str">
            <v>MP*</v>
          </cell>
          <cell r="G816" t="str">
            <v>Dép</v>
          </cell>
        </row>
        <row r="817">
          <cell r="E817" t="str">
            <v>CF*</v>
          </cell>
          <cell r="G817" t="str">
            <v>Dép</v>
          </cell>
        </row>
        <row r="818">
          <cell r="E818" t="str">
            <v>SF</v>
          </cell>
          <cell r="G818" t="str">
            <v>Dép</v>
          </cell>
        </row>
        <row r="819">
          <cell r="E819" t="str">
            <v>BM*</v>
          </cell>
          <cell r="G819" t="str">
            <v>Dép</v>
          </cell>
        </row>
        <row r="820">
          <cell r="E820" t="str">
            <v>CF*</v>
          </cell>
          <cell r="G820" t="str">
            <v>Dép</v>
          </cell>
        </row>
        <row r="821">
          <cell r="E821" t="str">
            <v>MF*</v>
          </cell>
          <cell r="G821" t="str">
            <v>Dép</v>
          </cell>
        </row>
        <row r="822">
          <cell r="E822" t="str">
            <v>PF*</v>
          </cell>
          <cell r="G822" t="str">
            <v>Dép</v>
          </cell>
        </row>
        <row r="823">
          <cell r="E823" t="str">
            <v>PM*</v>
          </cell>
          <cell r="G823" t="str">
            <v>Dép</v>
          </cell>
        </row>
        <row r="824">
          <cell r="E824" t="str">
            <v>SF</v>
          </cell>
          <cell r="G824" t="str">
            <v>Dép</v>
          </cell>
          <cell r="L824">
            <v>1</v>
          </cell>
        </row>
        <row r="825">
          <cell r="E825" t="str">
            <v>SM</v>
          </cell>
          <cell r="G825" t="str">
            <v>Dép</v>
          </cell>
        </row>
        <row r="826">
          <cell r="E826" t="str">
            <v>PF*</v>
          </cell>
          <cell r="G826" t="str">
            <v>Dép</v>
          </cell>
        </row>
        <row r="827">
          <cell r="E827" t="str">
            <v>PM*</v>
          </cell>
          <cell r="G827" t="str">
            <v>Dép</v>
          </cell>
        </row>
        <row r="828">
          <cell r="E828" t="str">
            <v>SM</v>
          </cell>
          <cell r="G828" t="str">
            <v>Dép</v>
          </cell>
          <cell r="L828">
            <v>1</v>
          </cell>
        </row>
        <row r="829">
          <cell r="E829" t="str">
            <v>BF*</v>
          </cell>
          <cell r="G829" t="str">
            <v>Dép</v>
          </cell>
        </row>
        <row r="830">
          <cell r="E830" t="str">
            <v>CF*</v>
          </cell>
          <cell r="G830" t="str">
            <v>Dép</v>
          </cell>
        </row>
        <row r="831">
          <cell r="E831" t="str">
            <v>CM*</v>
          </cell>
          <cell r="G831" t="str">
            <v>Dép</v>
          </cell>
        </row>
        <row r="832">
          <cell r="E832" t="str">
            <v>MF*</v>
          </cell>
          <cell r="G832" t="str">
            <v>Dép</v>
          </cell>
        </row>
        <row r="833">
          <cell r="E833" t="str">
            <v>SM</v>
          </cell>
          <cell r="G833" t="str">
            <v>Dép</v>
          </cell>
          <cell r="L833">
            <v>1</v>
          </cell>
        </row>
        <row r="834">
          <cell r="E834" t="str">
            <v>PF*</v>
          </cell>
          <cell r="G834" t="str">
            <v>Dép</v>
          </cell>
        </row>
        <row r="835">
          <cell r="E835" t="str">
            <v>PM*</v>
          </cell>
          <cell r="G835" t="str">
            <v>Dép</v>
          </cell>
        </row>
        <row r="836">
          <cell r="E836" t="str">
            <v>MP*</v>
          </cell>
          <cell r="G836" t="str">
            <v>Dép</v>
          </cell>
        </row>
        <row r="837">
          <cell r="E837" t="str">
            <v>BF*</v>
          </cell>
          <cell r="G837" t="str">
            <v>Dép</v>
          </cell>
        </row>
        <row r="838">
          <cell r="E838" t="str">
            <v>CF*</v>
          </cell>
          <cell r="G838" t="str">
            <v>Dép</v>
          </cell>
        </row>
        <row r="839">
          <cell r="E839" t="str">
            <v>MM*</v>
          </cell>
          <cell r="G839" t="str">
            <v>Dép</v>
          </cell>
        </row>
        <row r="840">
          <cell r="E840" t="str">
            <v>MM*</v>
          </cell>
          <cell r="G840" t="str">
            <v>Dép</v>
          </cell>
        </row>
        <row r="841">
          <cell r="E841" t="str">
            <v>MP*</v>
          </cell>
          <cell r="G841" t="str">
            <v>Dép</v>
          </cell>
        </row>
        <row r="842">
          <cell r="E842" t="str">
            <v>PF*</v>
          </cell>
          <cell r="G842" t="str">
            <v>Dép</v>
          </cell>
        </row>
        <row r="843">
          <cell r="E843" t="str">
            <v>SF</v>
          </cell>
          <cell r="G843" t="str">
            <v>Dép</v>
          </cell>
        </row>
        <row r="844">
          <cell r="E844" t="str">
            <v>SM</v>
          </cell>
          <cell r="G844" t="str">
            <v>Dép</v>
          </cell>
        </row>
        <row r="845">
          <cell r="E845" t="str">
            <v>BF*</v>
          </cell>
          <cell r="G845" t="str">
            <v>Dép</v>
          </cell>
        </row>
        <row r="846">
          <cell r="E846" t="str">
            <v>BF*</v>
          </cell>
          <cell r="G846" t="str">
            <v>Dép</v>
          </cell>
        </row>
        <row r="847">
          <cell r="E847" t="str">
            <v>MF*</v>
          </cell>
          <cell r="G847" t="str">
            <v>Dép</v>
          </cell>
        </row>
        <row r="848">
          <cell r="E848" t="str">
            <v>PF*</v>
          </cell>
          <cell r="G848" t="str">
            <v>Dép</v>
          </cell>
        </row>
        <row r="849">
          <cell r="E849" t="str">
            <v>PF*</v>
          </cell>
          <cell r="G849" t="str">
            <v>Dép</v>
          </cell>
        </row>
        <row r="850">
          <cell r="E850" t="str">
            <v>MP*</v>
          </cell>
          <cell r="G850" t="str">
            <v>Dép</v>
          </cell>
        </row>
        <row r="851">
          <cell r="E851" t="str">
            <v>BF*</v>
          </cell>
          <cell r="G851" t="str">
            <v>Dép</v>
          </cell>
        </row>
        <row r="852">
          <cell r="E852" t="str">
            <v>CF*</v>
          </cell>
          <cell r="G852" t="str">
            <v>Dép</v>
          </cell>
          <cell r="M852" t="str">
            <v>EN</v>
          </cell>
        </row>
        <row r="853">
          <cell r="E853" t="str">
            <v>BF*</v>
          </cell>
          <cell r="G853" t="str">
            <v>Dép</v>
          </cell>
          <cell r="M853" t="str">
            <v>EN</v>
          </cell>
        </row>
        <row r="854">
          <cell r="E854" t="str">
            <v>BM*</v>
          </cell>
          <cell r="G854" t="str">
            <v>Dép</v>
          </cell>
        </row>
        <row r="855">
          <cell r="E855" t="str">
            <v>MF*</v>
          </cell>
          <cell r="G855" t="str">
            <v>Dép</v>
          </cell>
          <cell r="M855" t="str">
            <v>EN</v>
          </cell>
        </row>
        <row r="856">
          <cell r="E856" t="str">
            <v>SM</v>
          </cell>
          <cell r="G856" t="str">
            <v>Dép</v>
          </cell>
          <cell r="L856">
            <v>1</v>
          </cell>
        </row>
        <row r="857">
          <cell r="E857" t="str">
            <v>SF</v>
          </cell>
          <cell r="G857" t="str">
            <v>Dép</v>
          </cell>
          <cell r="L857">
            <v>1</v>
          </cell>
        </row>
        <row r="858">
          <cell r="E858" t="str">
            <v>SF</v>
          </cell>
          <cell r="G858" t="str">
            <v>Dép</v>
          </cell>
          <cell r="L858">
            <v>1</v>
          </cell>
        </row>
        <row r="859">
          <cell r="E859" t="str">
            <v>BF*</v>
          </cell>
          <cell r="G859" t="str">
            <v>Dép</v>
          </cell>
        </row>
        <row r="860">
          <cell r="E860" t="str">
            <v>BM*</v>
          </cell>
          <cell r="G860" t="str">
            <v>Dép</v>
          </cell>
        </row>
        <row r="861">
          <cell r="E861" t="str">
            <v>MF*</v>
          </cell>
          <cell r="G861" t="str">
            <v>Dép</v>
          </cell>
          <cell r="M861" t="str">
            <v>EN</v>
          </cell>
        </row>
        <row r="862">
          <cell r="E862" t="str">
            <v>PF*</v>
          </cell>
          <cell r="G862" t="str">
            <v>Dép</v>
          </cell>
        </row>
        <row r="863">
          <cell r="E863" t="str">
            <v>PF*</v>
          </cell>
          <cell r="G863" t="str">
            <v>Dép</v>
          </cell>
        </row>
        <row r="864">
          <cell r="E864" t="str">
            <v>MP*</v>
          </cell>
          <cell r="G864" t="str">
            <v>Dép</v>
          </cell>
        </row>
        <row r="865">
          <cell r="E865" t="str">
            <v>BF*</v>
          </cell>
          <cell r="G865" t="str">
            <v>Dép</v>
          </cell>
        </row>
        <row r="866">
          <cell r="E866" t="str">
            <v>MF*</v>
          </cell>
          <cell r="G866" t="str">
            <v>Dép</v>
          </cell>
        </row>
        <row r="867">
          <cell r="E867" t="str">
            <v>SF</v>
          </cell>
          <cell r="G867" t="str">
            <v>Dép</v>
          </cell>
          <cell r="K867">
            <v>1</v>
          </cell>
        </row>
        <row r="868">
          <cell r="E868" t="str">
            <v>SM</v>
          </cell>
          <cell r="G868" t="str">
            <v>Dép</v>
          </cell>
          <cell r="L868">
            <v>1</v>
          </cell>
        </row>
        <row r="869">
          <cell r="E869" t="str">
            <v>BF*</v>
          </cell>
          <cell r="G869" t="str">
            <v>Dép</v>
          </cell>
        </row>
        <row r="870">
          <cell r="E870" t="str">
            <v>BF*</v>
          </cell>
          <cell r="G870" t="str">
            <v>Dép</v>
          </cell>
        </row>
        <row r="871">
          <cell r="E871" t="str">
            <v>MF</v>
          </cell>
          <cell r="G871" t="str">
            <v>Nat</v>
          </cell>
        </row>
        <row r="872">
          <cell r="E872" t="str">
            <v>MF</v>
          </cell>
          <cell r="G872" t="str">
            <v>Rég</v>
          </cell>
        </row>
        <row r="873">
          <cell r="E873" t="str">
            <v>MM</v>
          </cell>
          <cell r="G873" t="str">
            <v>Rég</v>
          </cell>
        </row>
        <row r="874">
          <cell r="E874" t="str">
            <v>BM*</v>
          </cell>
          <cell r="G874" t="str">
            <v>Dép</v>
          </cell>
        </row>
        <row r="875">
          <cell r="E875" t="str">
            <v>BM*</v>
          </cell>
          <cell r="G875" t="str">
            <v>Dép</v>
          </cell>
        </row>
        <row r="876">
          <cell r="E876" t="str">
            <v>CF</v>
          </cell>
          <cell r="G876" t="str">
            <v>Nat</v>
          </cell>
        </row>
        <row r="877">
          <cell r="E877" t="str">
            <v>CM</v>
          </cell>
          <cell r="G877" t="str">
            <v>Rég</v>
          </cell>
        </row>
        <row r="878">
          <cell r="E878" t="str">
            <v>CM*</v>
          </cell>
          <cell r="G878" t="str">
            <v>Dép</v>
          </cell>
        </row>
        <row r="879">
          <cell r="E879" t="str">
            <v>PF*</v>
          </cell>
          <cell r="G879" t="str">
            <v>Dép</v>
          </cell>
        </row>
        <row r="880">
          <cell r="E880" t="str">
            <v>PM*</v>
          </cell>
          <cell r="G880" t="str">
            <v>Dép</v>
          </cell>
        </row>
        <row r="881">
          <cell r="E881" t="str">
            <v>PM*</v>
          </cell>
          <cell r="G881" t="str">
            <v>Dép</v>
          </cell>
        </row>
        <row r="882">
          <cell r="E882" t="str">
            <v>SF</v>
          </cell>
          <cell r="G882" t="str">
            <v>Nat</v>
          </cell>
          <cell r="I882">
            <v>1</v>
          </cell>
        </row>
        <row r="883">
          <cell r="E883" t="str">
            <v>SF</v>
          </cell>
          <cell r="G883" t="str">
            <v>Rég</v>
          </cell>
          <cell r="K883">
            <v>1</v>
          </cell>
        </row>
        <row r="884">
          <cell r="E884" t="str">
            <v>SM</v>
          </cell>
          <cell r="G884" t="str">
            <v>Rég</v>
          </cell>
          <cell r="K884">
            <v>1</v>
          </cell>
        </row>
        <row r="885">
          <cell r="E885" t="str">
            <v>SM</v>
          </cell>
          <cell r="G885" t="str">
            <v>Dép</v>
          </cell>
          <cell r="L885">
            <v>1</v>
          </cell>
        </row>
        <row r="886">
          <cell r="E886" t="str">
            <v>SM</v>
          </cell>
          <cell r="G886" t="str">
            <v>Dép</v>
          </cell>
        </row>
        <row r="887">
          <cell r="E887" t="str">
            <v>MP*</v>
          </cell>
          <cell r="G887" t="str">
            <v>Dép</v>
          </cell>
        </row>
        <row r="888">
          <cell r="E888" t="str">
            <v>MP*</v>
          </cell>
          <cell r="G888" t="str">
            <v>Dép</v>
          </cell>
        </row>
        <row r="889">
          <cell r="E889" t="str">
            <v>BF*</v>
          </cell>
          <cell r="G889" t="str">
            <v>Dép</v>
          </cell>
        </row>
        <row r="890">
          <cell r="E890" t="str">
            <v>BM*</v>
          </cell>
          <cell r="G890" t="str">
            <v>Dép</v>
          </cell>
          <cell r="M890" t="str">
            <v>EN</v>
          </cell>
        </row>
        <row r="891">
          <cell r="E891" t="str">
            <v>MF*</v>
          </cell>
          <cell r="G891" t="str">
            <v>Dép</v>
          </cell>
        </row>
        <row r="892">
          <cell r="E892" t="str">
            <v>PF*</v>
          </cell>
          <cell r="G892" t="str">
            <v>Dép</v>
          </cell>
        </row>
        <row r="893">
          <cell r="E893" t="str">
            <v>SF</v>
          </cell>
          <cell r="G893" t="str">
            <v>Dép</v>
          </cell>
        </row>
        <row r="894">
          <cell r="E894" t="str">
            <v>MP*</v>
          </cell>
          <cell r="G894" t="str">
            <v>Dép</v>
          </cell>
        </row>
        <row r="895">
          <cell r="E895" t="str">
            <v>BM*</v>
          </cell>
          <cell r="G895" t="str">
            <v>Dép</v>
          </cell>
        </row>
        <row r="896">
          <cell r="E896" t="str">
            <v>CM*</v>
          </cell>
          <cell r="G896" t="str">
            <v>Dép</v>
          </cell>
        </row>
        <row r="897">
          <cell r="E897" t="str">
            <v>MM*</v>
          </cell>
          <cell r="G897" t="str">
            <v>Dép</v>
          </cell>
        </row>
        <row r="898">
          <cell r="E898" t="str">
            <v>PF*</v>
          </cell>
          <cell r="G898" t="str">
            <v>Dép</v>
          </cell>
        </row>
        <row r="899">
          <cell r="E899" t="str">
            <v>SM*</v>
          </cell>
          <cell r="G899" t="str">
            <v>Dép</v>
          </cell>
        </row>
        <row r="900">
          <cell r="E900" t="str">
            <v>SM</v>
          </cell>
          <cell r="G900" t="str">
            <v>Dép</v>
          </cell>
          <cell r="K900">
            <v>1</v>
          </cell>
        </row>
        <row r="901">
          <cell r="E901" t="str">
            <v>BM*</v>
          </cell>
          <cell r="G901" t="str">
            <v>Dép</v>
          </cell>
          <cell r="M901" t="str">
            <v>EN</v>
          </cell>
        </row>
        <row r="902">
          <cell r="E902" t="str">
            <v>MM*</v>
          </cell>
          <cell r="G902" t="str">
            <v>Dép</v>
          </cell>
          <cell r="M902" t="str">
            <v>EN</v>
          </cell>
        </row>
        <row r="903">
          <cell r="E903" t="str">
            <v>PF*</v>
          </cell>
          <cell r="G903" t="str">
            <v>Dép</v>
          </cell>
          <cell r="M903" t="str">
            <v>EN</v>
          </cell>
        </row>
        <row r="904">
          <cell r="E904" t="str">
            <v>PM*</v>
          </cell>
          <cell r="G904" t="str">
            <v>Dép</v>
          </cell>
          <cell r="M904" t="str">
            <v>EN</v>
          </cell>
        </row>
        <row r="905">
          <cell r="E905" t="str">
            <v>MP*</v>
          </cell>
          <cell r="G905" t="str">
            <v>Dép</v>
          </cell>
        </row>
        <row r="906">
          <cell r="E906" t="str">
            <v>MP*</v>
          </cell>
          <cell r="G906" t="str">
            <v>Dép</v>
          </cell>
        </row>
        <row r="907">
          <cell r="E907" t="str">
            <v>CF*</v>
          </cell>
          <cell r="G907" t="str">
            <v>Dép</v>
          </cell>
        </row>
        <row r="908">
          <cell r="E908" t="str">
            <v>CM*</v>
          </cell>
          <cell r="G908" t="str">
            <v>Dép</v>
          </cell>
        </row>
        <row r="909">
          <cell r="E909" t="str">
            <v>BF*</v>
          </cell>
          <cell r="G909" t="str">
            <v>Dép</v>
          </cell>
        </row>
        <row r="910">
          <cell r="E910" t="str">
            <v>MM*</v>
          </cell>
          <cell r="G910" t="str">
            <v>Dép</v>
          </cell>
        </row>
        <row r="911">
          <cell r="E911" t="str">
            <v>PF*</v>
          </cell>
          <cell r="G911" t="str">
            <v>Dép</v>
          </cell>
        </row>
        <row r="912">
          <cell r="E912" t="str">
            <v>PM*</v>
          </cell>
          <cell r="G912" t="str">
            <v>Dép</v>
          </cell>
        </row>
        <row r="913">
          <cell r="E913" t="str">
            <v>SF</v>
          </cell>
          <cell r="G913" t="str">
            <v>Dép</v>
          </cell>
        </row>
        <row r="914">
          <cell r="E914" t="str">
            <v>SM</v>
          </cell>
          <cell r="G914" t="str">
            <v>Dép</v>
          </cell>
        </row>
        <row r="915">
          <cell r="E915" t="str">
            <v>MP*</v>
          </cell>
          <cell r="G915" t="str">
            <v>Dép</v>
          </cell>
        </row>
        <row r="916">
          <cell r="E916" t="str">
            <v>BF*</v>
          </cell>
          <cell r="G916" t="str">
            <v>Dép</v>
          </cell>
        </row>
        <row r="917">
          <cell r="E917" t="str">
            <v>MF*</v>
          </cell>
          <cell r="G917" t="str">
            <v>Dép</v>
          </cell>
        </row>
        <row r="918">
          <cell r="E918" t="str">
            <v>PF*</v>
          </cell>
          <cell r="G918" t="str">
            <v>Dép</v>
          </cell>
        </row>
        <row r="919">
          <cell r="E919" t="str">
            <v>MP*</v>
          </cell>
          <cell r="G919" t="str">
            <v>Dép</v>
          </cell>
        </row>
        <row r="920">
          <cell r="E920" t="str">
            <v>CF</v>
          </cell>
          <cell r="G920" t="str">
            <v>Rég</v>
          </cell>
        </row>
        <row r="921">
          <cell r="E921" t="str">
            <v>SF</v>
          </cell>
          <cell r="G921" t="str">
            <v>Rég</v>
          </cell>
          <cell r="I921">
            <v>1</v>
          </cell>
          <cell r="K921">
            <v>1</v>
          </cell>
        </row>
        <row r="922">
          <cell r="E922" t="str">
            <v>SM</v>
          </cell>
          <cell r="G922" t="str">
            <v>Rég</v>
          </cell>
          <cell r="K922">
            <v>1</v>
          </cell>
        </row>
        <row r="923">
          <cell r="E923" t="str">
            <v>CF</v>
          </cell>
          <cell r="G923" t="str">
            <v>Nat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ules"/>
      <sheetName val="clubs"/>
      <sheetName val="tri"/>
      <sheetName val="grille 12"/>
      <sheetName val="grille 10"/>
      <sheetName val="grille 6"/>
    </sheetNames>
    <sheetDataSet>
      <sheetData sheetId="2">
        <row r="1">
          <cell r="B1" t="str">
            <v>rv</v>
          </cell>
          <cell r="C1" t="str">
            <v>n°</v>
          </cell>
          <cell r="D1" t="str">
            <v>club</v>
          </cell>
          <cell r="E1" t="str">
            <v>éq.</v>
          </cell>
          <cell r="F1" t="str">
            <v>mx,hc,
cac</v>
          </cell>
        </row>
        <row r="2">
          <cell r="B2" t="str">
            <v>A1</v>
          </cell>
          <cell r="C2">
            <v>1</v>
          </cell>
          <cell r="D2" t="str">
            <v>GARNACHE</v>
          </cell>
          <cell r="E2">
            <v>2</v>
          </cell>
        </row>
        <row r="3">
          <cell r="B3" t="str">
            <v>A2</v>
          </cell>
          <cell r="C3">
            <v>2</v>
          </cell>
          <cell r="D3" t="str">
            <v>BOULOGNE</v>
          </cell>
          <cell r="E3">
            <v>1</v>
          </cell>
        </row>
        <row r="4">
          <cell r="B4" t="str">
            <v>A3</v>
          </cell>
          <cell r="C4">
            <v>3</v>
          </cell>
          <cell r="D4" t="str">
            <v>VENDEE CHALLANS BASKET</v>
          </cell>
          <cell r="E4">
            <v>1</v>
          </cell>
        </row>
        <row r="5">
          <cell r="B5" t="str">
            <v>A4</v>
          </cell>
          <cell r="C5">
            <v>4</v>
          </cell>
          <cell r="D5" t="str">
            <v>LUCON BASKET CLUB</v>
          </cell>
          <cell r="E5">
            <v>1</v>
          </cell>
        </row>
        <row r="6">
          <cell r="B6" t="str">
            <v>A5</v>
          </cell>
          <cell r="C6">
            <v>5</v>
          </cell>
          <cell r="D6" t="str">
            <v>ST FLORENT DES BOIS</v>
          </cell>
          <cell r="E6">
            <v>1</v>
          </cell>
        </row>
        <row r="7">
          <cell r="B7" t="str">
            <v>A6</v>
          </cell>
          <cell r="C7">
            <v>6</v>
          </cell>
          <cell r="D7" t="str">
            <v>SMASH VENDEE SUD LOIRE</v>
          </cell>
          <cell r="E7">
            <v>2</v>
          </cell>
        </row>
        <row r="8">
          <cell r="B8" t="str">
            <v>A7</v>
          </cell>
          <cell r="C8">
            <v>7</v>
          </cell>
          <cell r="D8" t="str">
            <v>CHAIZE GIRAUD</v>
          </cell>
          <cell r="E8">
            <v>1</v>
          </cell>
        </row>
        <row r="9">
          <cell r="B9" t="str">
            <v>A8</v>
          </cell>
          <cell r="C9">
            <v>8</v>
          </cell>
          <cell r="D9" t="str">
            <v>PAYS DES OLONNES BASKET</v>
          </cell>
          <cell r="E9">
            <v>2</v>
          </cell>
        </row>
        <row r="10">
          <cell r="B10" t="str">
            <v>A9</v>
          </cell>
          <cell r="C10">
            <v>9</v>
          </cell>
          <cell r="D10" t="str">
            <v>RIEZ VIE BASKET OCEAN</v>
          </cell>
          <cell r="E10">
            <v>1</v>
          </cell>
        </row>
        <row r="11">
          <cell r="B11" t="str">
            <v>A10</v>
          </cell>
          <cell r="C11">
            <v>10</v>
          </cell>
          <cell r="D11" t="str">
            <v>ST JULIEN-VAIRE</v>
          </cell>
          <cell r="E11">
            <v>2</v>
          </cell>
        </row>
        <row r="12">
          <cell r="B12" t="str">
            <v>A11</v>
          </cell>
          <cell r="C12">
            <v>11</v>
          </cell>
          <cell r="D12" t="str">
            <v>MONTAIGU</v>
          </cell>
          <cell r="E12">
            <v>2</v>
          </cell>
        </row>
        <row r="13">
          <cell r="B13" t="str">
            <v>A12</v>
          </cell>
          <cell r="C13">
            <v>12</v>
          </cell>
          <cell r="D13" t="str">
            <v>POIRE SUR VIE</v>
          </cell>
          <cell r="E13">
            <v>2</v>
          </cell>
        </row>
        <row r="14">
          <cell r="B14" t="str">
            <v>B1</v>
          </cell>
          <cell r="C14">
            <v>1</v>
          </cell>
          <cell r="D14" t="str">
            <v>SOULLANS BC</v>
          </cell>
          <cell r="E14">
            <v>1</v>
          </cell>
        </row>
        <row r="15">
          <cell r="B15" t="str">
            <v>B2</v>
          </cell>
          <cell r="C15">
            <v>2</v>
          </cell>
          <cell r="D15" t="str">
            <v>MOTHE ACHARD</v>
          </cell>
          <cell r="E15">
            <v>2</v>
          </cell>
        </row>
        <row r="16">
          <cell r="B16" t="str">
            <v>B3</v>
          </cell>
          <cell r="C16">
            <v>3</v>
          </cell>
          <cell r="D16" t="str">
            <v>STE FLAIVE DES LOUPS</v>
          </cell>
          <cell r="E16">
            <v>1</v>
          </cell>
        </row>
        <row r="17">
          <cell r="B17" t="str">
            <v>B4</v>
          </cell>
          <cell r="C17">
            <v>4</v>
          </cell>
          <cell r="D17" t="str">
            <v>BOURNEZEAU</v>
          </cell>
          <cell r="E17">
            <v>1</v>
          </cell>
        </row>
        <row r="18">
          <cell r="B18" t="str">
            <v>B5</v>
          </cell>
          <cell r="C18">
            <v>5</v>
          </cell>
          <cell r="D18" t="str">
            <v>RIEZ VIE BASKET OCEAN</v>
          </cell>
          <cell r="E18">
            <v>2</v>
          </cell>
        </row>
        <row r="19">
          <cell r="B19" t="str">
            <v>B6</v>
          </cell>
          <cell r="C19">
            <v>6</v>
          </cell>
          <cell r="D19" t="str">
            <v>MARTINET</v>
          </cell>
          <cell r="E19">
            <v>1</v>
          </cell>
        </row>
        <row r="20">
          <cell r="B20" t="str">
            <v>B7</v>
          </cell>
          <cell r="C20">
            <v>7</v>
          </cell>
          <cell r="D20" t="str">
            <v>ST DENIS LA CHEVASSE</v>
          </cell>
          <cell r="E20">
            <v>1</v>
          </cell>
          <cell r="F20" t="str">
            <v>ENT</v>
          </cell>
        </row>
        <row r="21">
          <cell r="B21" t="str">
            <v>B8</v>
          </cell>
          <cell r="C21">
            <v>8</v>
          </cell>
          <cell r="D21" t="str">
            <v>AIZENAY</v>
          </cell>
          <cell r="E21">
            <v>1</v>
          </cell>
        </row>
        <row r="22">
          <cell r="B22" t="str">
            <v>B9</v>
          </cell>
          <cell r="C22">
            <v>9</v>
          </cell>
          <cell r="D22" t="str">
            <v>DOMPIERRE SUR YON</v>
          </cell>
          <cell r="E22">
            <v>1</v>
          </cell>
        </row>
        <row r="23">
          <cell r="B23" t="str">
            <v>B10</v>
          </cell>
          <cell r="C23">
            <v>10</v>
          </cell>
          <cell r="D23" t="str">
            <v>TALMONT ST HILAIRE</v>
          </cell>
          <cell r="E23">
            <v>1</v>
          </cell>
        </row>
        <row r="24">
          <cell r="B24" t="str">
            <v>B11</v>
          </cell>
          <cell r="C24">
            <v>11</v>
          </cell>
          <cell r="D24" t="str">
            <v>GENETOUZE</v>
          </cell>
          <cell r="E24">
            <v>1</v>
          </cell>
        </row>
        <row r="25">
          <cell r="B25" t="str">
            <v>B12</v>
          </cell>
          <cell r="C25">
            <v>12</v>
          </cell>
          <cell r="D25" t="str">
            <v>STE FOY</v>
          </cell>
          <cell r="E25">
            <v>1</v>
          </cell>
        </row>
        <row r="26">
          <cell r="B26" t="str">
            <v>C1</v>
          </cell>
          <cell r="C26">
            <v>1</v>
          </cell>
          <cell r="D26" t="str">
            <v>ST MALO DU BOIS</v>
          </cell>
          <cell r="E26">
            <v>1</v>
          </cell>
        </row>
        <row r="27">
          <cell r="B27" t="str">
            <v>C2</v>
          </cell>
          <cell r="C27">
            <v>2</v>
          </cell>
          <cell r="D27" t="str">
            <v>BASKET CLUB DES 3 RIVIERES</v>
          </cell>
          <cell r="E27">
            <v>1</v>
          </cell>
        </row>
        <row r="28">
          <cell r="B28" t="str">
            <v>C3</v>
          </cell>
          <cell r="C28">
            <v>3</v>
          </cell>
          <cell r="D28" t="str">
            <v>GAUBRETIERE</v>
          </cell>
          <cell r="E28">
            <v>1</v>
          </cell>
        </row>
        <row r="29">
          <cell r="B29" t="str">
            <v>C4</v>
          </cell>
          <cell r="C29">
            <v>4</v>
          </cell>
          <cell r="D29" t="str">
            <v>MONSIREIGNE</v>
          </cell>
          <cell r="E29">
            <v>1</v>
          </cell>
        </row>
        <row r="30">
          <cell r="B30" t="str">
            <v>C5</v>
          </cell>
          <cell r="C30">
            <v>5</v>
          </cell>
          <cell r="D30" t="str">
            <v>ANTIGNY ANVOL</v>
          </cell>
          <cell r="E30">
            <v>2</v>
          </cell>
        </row>
        <row r="31">
          <cell r="B31" t="str">
            <v>C6</v>
          </cell>
          <cell r="C31">
            <v>6</v>
          </cell>
          <cell r="D31" t="str">
            <v>STE GEMME LA PLAINE</v>
          </cell>
          <cell r="E31">
            <v>1</v>
          </cell>
        </row>
        <row r="32">
          <cell r="B32" t="str">
            <v>C7</v>
          </cell>
          <cell r="C32">
            <v>7</v>
          </cell>
          <cell r="D32" t="str">
            <v>ST GERMAIN DE PRINCAY</v>
          </cell>
          <cell r="E32">
            <v>1</v>
          </cell>
        </row>
        <row r="33">
          <cell r="B33" t="str">
            <v>C8</v>
          </cell>
          <cell r="C33">
            <v>8</v>
          </cell>
          <cell r="D33" t="str">
            <v>FONTENAY LE COMTE</v>
          </cell>
          <cell r="E33">
            <v>2</v>
          </cell>
        </row>
        <row r="34">
          <cell r="B34" t="str">
            <v>C9</v>
          </cell>
          <cell r="C34">
            <v>9</v>
          </cell>
          <cell r="D34" t="str">
            <v>MOUTIERS SUR LAY</v>
          </cell>
          <cell r="E34">
            <v>1</v>
          </cell>
        </row>
        <row r="35">
          <cell r="B35" t="str">
            <v>C10</v>
          </cell>
          <cell r="C35">
            <v>10</v>
          </cell>
          <cell r="D35" t="str">
            <v>CHEFFOIS LES COLLINES</v>
          </cell>
          <cell r="E35">
            <v>1</v>
          </cell>
        </row>
        <row r="36">
          <cell r="B36" t="str">
            <v>C11</v>
          </cell>
          <cell r="C36">
            <v>11</v>
          </cell>
          <cell r="D36" t="str">
            <v>ST PROUANT</v>
          </cell>
          <cell r="E36">
            <v>1</v>
          </cell>
        </row>
        <row r="37">
          <cell r="B37" t="str">
            <v>C12</v>
          </cell>
          <cell r="C37">
            <v>12</v>
          </cell>
          <cell r="D37" t="str">
            <v>ST FULGENT</v>
          </cell>
          <cell r="E37">
            <v>2</v>
          </cell>
        </row>
        <row r="38">
          <cell r="B38" t="str">
            <v>D1</v>
          </cell>
          <cell r="C38">
            <v>1</v>
          </cell>
          <cell r="D38" t="str">
            <v>LANDERONDE</v>
          </cell>
          <cell r="E38">
            <v>1</v>
          </cell>
        </row>
        <row r="39">
          <cell r="B39" t="str">
            <v>D2</v>
          </cell>
          <cell r="C39">
            <v>2</v>
          </cell>
          <cell r="D39" t="str">
            <v>BRETIGNOLLES SUR MER</v>
          </cell>
          <cell r="E39">
            <v>1</v>
          </cell>
        </row>
        <row r="40">
          <cell r="B40" t="str">
            <v>D3</v>
          </cell>
          <cell r="C40">
            <v>3</v>
          </cell>
          <cell r="D40" t="str">
            <v>VENDEE CHALLANS BASKET</v>
          </cell>
          <cell r="E40">
            <v>2</v>
          </cell>
        </row>
        <row r="41">
          <cell r="B41" t="str">
            <v>D4</v>
          </cell>
          <cell r="C41">
            <v>4</v>
          </cell>
          <cell r="D41" t="str">
            <v>LUCS SUR BOULOGNE</v>
          </cell>
          <cell r="E41">
            <v>2</v>
          </cell>
        </row>
        <row r="42">
          <cell r="B42" t="str">
            <v>D5</v>
          </cell>
          <cell r="C42">
            <v>5</v>
          </cell>
          <cell r="D42" t="str">
            <v>ST PHILBERT DE BOUAINE</v>
          </cell>
          <cell r="E42">
            <v>2</v>
          </cell>
        </row>
        <row r="43">
          <cell r="B43" t="str">
            <v>D6</v>
          </cell>
          <cell r="C43">
            <v>6</v>
          </cell>
          <cell r="D43" t="str">
            <v>COEX</v>
          </cell>
          <cell r="E43">
            <v>1</v>
          </cell>
        </row>
        <row r="44">
          <cell r="B44" t="str">
            <v>D7</v>
          </cell>
          <cell r="C44">
            <v>7</v>
          </cell>
          <cell r="D44" t="str">
            <v>CHAIZE GIRAUD</v>
          </cell>
          <cell r="E44">
            <v>2</v>
          </cell>
        </row>
        <row r="45">
          <cell r="B45" t="str">
            <v>D8</v>
          </cell>
          <cell r="C45">
            <v>8</v>
          </cell>
          <cell r="D45" t="str">
            <v>PERRIER</v>
          </cell>
          <cell r="E45">
            <v>1</v>
          </cell>
        </row>
        <row r="46">
          <cell r="B46" t="str">
            <v>D9</v>
          </cell>
          <cell r="C46">
            <v>9</v>
          </cell>
          <cell r="D46" t="str">
            <v>ROCHESERVIERE</v>
          </cell>
          <cell r="E46">
            <v>1</v>
          </cell>
        </row>
        <row r="47">
          <cell r="B47" t="str">
            <v>D10</v>
          </cell>
          <cell r="C47">
            <v>10</v>
          </cell>
          <cell r="D47" t="str">
            <v>VENANSAULT BASKET CLUB</v>
          </cell>
          <cell r="E47">
            <v>1</v>
          </cell>
        </row>
        <row r="48">
          <cell r="B48" t="str">
            <v>E1</v>
          </cell>
          <cell r="C48">
            <v>1</v>
          </cell>
          <cell r="D48" t="str">
            <v>MOUCHAMPS</v>
          </cell>
          <cell r="E48">
            <v>1</v>
          </cell>
        </row>
        <row r="49">
          <cell r="B49" t="str">
            <v>E2</v>
          </cell>
          <cell r="C49">
            <v>2</v>
          </cell>
          <cell r="D49" t="str">
            <v>HERMENAULT</v>
          </cell>
          <cell r="E49">
            <v>2</v>
          </cell>
        </row>
        <row r="50">
          <cell r="B50" t="str">
            <v>E3</v>
          </cell>
          <cell r="C50">
            <v>3</v>
          </cell>
          <cell r="D50" t="str">
            <v>ROBRETIERES BBCRY</v>
          </cell>
          <cell r="E50">
            <v>1</v>
          </cell>
        </row>
        <row r="51">
          <cell r="B51" t="str">
            <v>E4</v>
          </cell>
          <cell r="C51">
            <v>4</v>
          </cell>
          <cell r="D51" t="str">
            <v>LUCON BASKET CLUB</v>
          </cell>
          <cell r="E51">
            <v>2</v>
          </cell>
        </row>
        <row r="52">
          <cell r="B52" t="str">
            <v>E5</v>
          </cell>
          <cell r="C52">
            <v>5</v>
          </cell>
          <cell r="D52" t="str">
            <v>ESSARTS</v>
          </cell>
          <cell r="E52">
            <v>2</v>
          </cell>
        </row>
        <row r="53">
          <cell r="B53" t="str">
            <v>E6</v>
          </cell>
          <cell r="C53">
            <v>6</v>
          </cell>
          <cell r="D53" t="str">
            <v>STE GEMME LA PLAINE</v>
          </cell>
          <cell r="E53">
            <v>2</v>
          </cell>
          <cell r="F53" t="str">
            <v>ENT</v>
          </cell>
        </row>
        <row r="54">
          <cell r="B54" t="str">
            <v>E7</v>
          </cell>
          <cell r="C54">
            <v>7</v>
          </cell>
          <cell r="D54" t="str">
            <v>CHAILLE SS LES ORMEAUX</v>
          </cell>
          <cell r="E54">
            <v>1</v>
          </cell>
        </row>
        <row r="55">
          <cell r="B55" t="str">
            <v>E8</v>
          </cell>
          <cell r="C55">
            <v>8</v>
          </cell>
          <cell r="D55" t="str">
            <v>CHAUCHE</v>
          </cell>
          <cell r="E55">
            <v>1</v>
          </cell>
        </row>
        <row r="56">
          <cell r="B56" t="str">
            <v>E9</v>
          </cell>
          <cell r="C56">
            <v>9</v>
          </cell>
          <cell r="D56" t="str">
            <v>OIE BASKET CLUB</v>
          </cell>
          <cell r="E56">
            <v>1</v>
          </cell>
        </row>
        <row r="57">
          <cell r="B57" t="str">
            <v>E10</v>
          </cell>
          <cell r="C57">
            <v>10</v>
          </cell>
          <cell r="D57" t="str">
            <v>ANGLES-LONGEVILLE</v>
          </cell>
          <cell r="E57">
            <v>1</v>
          </cell>
        </row>
        <row r="58">
          <cell r="B58" t="str">
            <v>F1</v>
          </cell>
          <cell r="C58">
            <v>1</v>
          </cell>
          <cell r="D58" t="str">
            <v>ST MESMIN</v>
          </cell>
          <cell r="E58">
            <v>1</v>
          </cell>
        </row>
        <row r="59">
          <cell r="B59" t="str">
            <v>F2</v>
          </cell>
          <cell r="C59">
            <v>2</v>
          </cell>
          <cell r="D59" t="str">
            <v>BROUZILS</v>
          </cell>
          <cell r="E59">
            <v>1</v>
          </cell>
        </row>
        <row r="60">
          <cell r="B60" t="str">
            <v>F3</v>
          </cell>
          <cell r="C60">
            <v>3</v>
          </cell>
          <cell r="D60" t="str">
            <v>MONSIREIGNE</v>
          </cell>
          <cell r="E60">
            <v>2</v>
          </cell>
        </row>
        <row r="61">
          <cell r="B61" t="str">
            <v>F4</v>
          </cell>
          <cell r="C61">
            <v>4</v>
          </cell>
          <cell r="D61" t="str">
            <v>GUYONNIERE</v>
          </cell>
          <cell r="E61">
            <v>2</v>
          </cell>
        </row>
        <row r="62">
          <cell r="B62" t="str">
            <v>F5</v>
          </cell>
          <cell r="C62">
            <v>5</v>
          </cell>
          <cell r="D62" t="str">
            <v>ST GEORGES VENDEE BASKET</v>
          </cell>
          <cell r="E62">
            <v>2</v>
          </cell>
        </row>
        <row r="63">
          <cell r="B63" t="str">
            <v>F6</v>
          </cell>
          <cell r="C63">
            <v>6</v>
          </cell>
          <cell r="D63" t="str">
            <v>SMASH VENDEE SUD LOIRE</v>
          </cell>
          <cell r="E63">
            <v>3</v>
          </cell>
        </row>
        <row r="64">
          <cell r="B64" t="str">
            <v>F7</v>
          </cell>
          <cell r="C64">
            <v>7</v>
          </cell>
          <cell r="D64" t="str">
            <v>CHAVAGNES EN PAILLERS</v>
          </cell>
          <cell r="E64">
            <v>1</v>
          </cell>
        </row>
        <row r="65">
          <cell r="B65" t="str">
            <v>F8</v>
          </cell>
          <cell r="C65">
            <v>8</v>
          </cell>
          <cell r="D65" t="str">
            <v>TREIZE SEPTIERS</v>
          </cell>
          <cell r="E65">
            <v>2</v>
          </cell>
        </row>
        <row r="66">
          <cell r="B66" t="str">
            <v>F9</v>
          </cell>
          <cell r="C66">
            <v>9</v>
          </cell>
          <cell r="D66" t="str">
            <v>FLOCELLIERE</v>
          </cell>
          <cell r="E66">
            <v>1</v>
          </cell>
        </row>
        <row r="67">
          <cell r="B67" t="str">
            <v>F10</v>
          </cell>
          <cell r="C67">
            <v>10</v>
          </cell>
          <cell r="D67" t="str">
            <v>POUZAUGES BASKET CLUB</v>
          </cell>
          <cell r="E67">
            <v>1</v>
          </cell>
          <cell r="F67" t="str">
            <v>ENT</v>
          </cell>
        </row>
        <row r="68">
          <cell r="B68" t="str">
            <v/>
          </cell>
          <cell r="D68" t="str">
            <v>ANTIGNY ANVOL</v>
          </cell>
          <cell r="E68">
            <v>3</v>
          </cell>
        </row>
        <row r="69">
          <cell r="B69" t="str">
            <v/>
          </cell>
          <cell r="D69" t="str">
            <v>BASKET CLUB DES 3 RIVIERES</v>
          </cell>
          <cell r="E69">
            <v>2</v>
          </cell>
        </row>
        <row r="70">
          <cell r="B70" t="str">
            <v/>
          </cell>
          <cell r="D70" t="str">
            <v>BEAUREPAIRE-BAZOGES</v>
          </cell>
          <cell r="E70">
            <v>1</v>
          </cell>
        </row>
        <row r="71">
          <cell r="B71" t="str">
            <v/>
          </cell>
          <cell r="D71" t="str">
            <v>BELLEVILLE SUR VIE</v>
          </cell>
          <cell r="E71">
            <v>2</v>
          </cell>
        </row>
        <row r="72">
          <cell r="B72" t="str">
            <v/>
          </cell>
          <cell r="D72" t="str">
            <v>BERNARDIERE</v>
          </cell>
          <cell r="E72">
            <v>1</v>
          </cell>
        </row>
        <row r="73">
          <cell r="B73" t="str">
            <v/>
          </cell>
          <cell r="D73" t="str">
            <v>BOUIN</v>
          </cell>
          <cell r="E73">
            <v>1</v>
          </cell>
        </row>
        <row r="74">
          <cell r="B74" t="str">
            <v/>
          </cell>
          <cell r="D74" t="str">
            <v>BOULOGNE</v>
          </cell>
          <cell r="E74">
            <v>2</v>
          </cell>
        </row>
        <row r="75">
          <cell r="B75" t="str">
            <v/>
          </cell>
          <cell r="D75" t="str">
            <v>BRETIGNOLLES SUR MER</v>
          </cell>
          <cell r="E75">
            <v>2</v>
          </cell>
        </row>
        <row r="76">
          <cell r="B76" t="str">
            <v/>
          </cell>
          <cell r="D76" t="str">
            <v>CHEFFOIS LES COLLINES</v>
          </cell>
          <cell r="E76">
            <v>2</v>
          </cell>
        </row>
        <row r="77">
          <cell r="B77" t="str">
            <v/>
          </cell>
          <cell r="D77" t="str">
            <v>COPECHAGNIERE</v>
          </cell>
          <cell r="E77">
            <v>1</v>
          </cell>
          <cell r="F77" t="str">
            <v>ENT</v>
          </cell>
        </row>
        <row r="78">
          <cell r="B78" t="str">
            <v/>
          </cell>
          <cell r="D78" t="str">
            <v>ESSARTS</v>
          </cell>
          <cell r="E78">
            <v>3</v>
          </cell>
        </row>
        <row r="79">
          <cell r="B79" t="str">
            <v/>
          </cell>
          <cell r="D79" t="str">
            <v>FENOUILLER</v>
          </cell>
          <cell r="E79">
            <v>1</v>
          </cell>
        </row>
        <row r="80">
          <cell r="B80" t="str">
            <v/>
          </cell>
          <cell r="D80" t="str">
            <v>FLOCELLIERE</v>
          </cell>
          <cell r="E80">
            <v>2</v>
          </cell>
        </row>
        <row r="81">
          <cell r="B81" t="str">
            <v/>
          </cell>
          <cell r="D81" t="str">
            <v>GAUBRETIERE</v>
          </cell>
          <cell r="E81">
            <v>2</v>
          </cell>
        </row>
        <row r="82">
          <cell r="B82" t="str">
            <v/>
          </cell>
          <cell r="D82" t="str">
            <v>GENETOUZE</v>
          </cell>
          <cell r="E82">
            <v>2</v>
          </cell>
        </row>
        <row r="83">
          <cell r="B83" t="str">
            <v/>
          </cell>
          <cell r="D83" t="str">
            <v>GROSBREUIL</v>
          </cell>
          <cell r="E83">
            <v>1</v>
          </cell>
        </row>
        <row r="84">
          <cell r="B84" t="str">
            <v/>
          </cell>
          <cell r="D84" t="str">
            <v>HERBIERS VENDEE BASKET</v>
          </cell>
          <cell r="E84">
            <v>3</v>
          </cell>
        </row>
        <row r="85">
          <cell r="B85" t="str">
            <v/>
          </cell>
          <cell r="D85" t="str">
            <v>HERMENAULT</v>
          </cell>
          <cell r="E85">
            <v>1</v>
          </cell>
          <cell r="F85" t="str">
            <v>ENT</v>
          </cell>
        </row>
        <row r="86">
          <cell r="B86" t="str">
            <v/>
          </cell>
          <cell r="D86" t="str">
            <v>MONSIREIGNE</v>
          </cell>
          <cell r="E86">
            <v>3</v>
          </cell>
          <cell r="F86" t="str">
            <v>ENT</v>
          </cell>
        </row>
        <row r="87">
          <cell r="B87" t="str">
            <v/>
          </cell>
          <cell r="D87" t="str">
            <v>MONTOURNAIS</v>
          </cell>
          <cell r="E87">
            <v>1</v>
          </cell>
        </row>
        <row r="88">
          <cell r="B88" t="str">
            <v/>
          </cell>
          <cell r="D88" t="str">
            <v>MOUTIERS SUR LAY</v>
          </cell>
          <cell r="E88">
            <v>2</v>
          </cell>
        </row>
        <row r="89">
          <cell r="B89" t="str">
            <v/>
          </cell>
          <cell r="D89" t="str">
            <v>NESMY-AUBIGNY BASKET CLUB</v>
          </cell>
          <cell r="E89">
            <v>1</v>
          </cell>
        </row>
        <row r="90">
          <cell r="B90" t="str">
            <v/>
          </cell>
          <cell r="D90" t="str">
            <v>NIEUL SUR L'AUTIZE</v>
          </cell>
          <cell r="E90">
            <v>1</v>
          </cell>
        </row>
        <row r="91">
          <cell r="B91" t="str">
            <v/>
          </cell>
          <cell r="D91" t="str">
            <v>SMASH VENDEE SUD LOIRE</v>
          </cell>
          <cell r="E91">
            <v>4</v>
          </cell>
        </row>
        <row r="92">
          <cell r="B92" t="str">
            <v/>
          </cell>
          <cell r="D92" t="str">
            <v>SMASH VENDEE SUD LOIRE</v>
          </cell>
          <cell r="E92">
            <v>5</v>
          </cell>
        </row>
        <row r="93">
          <cell r="B93" t="str">
            <v/>
          </cell>
          <cell r="D93" t="str">
            <v>SPORT BASKET YONNAIS</v>
          </cell>
          <cell r="E93">
            <v>1</v>
          </cell>
        </row>
        <row r="94">
          <cell r="B94" t="str">
            <v/>
          </cell>
          <cell r="D94" t="str">
            <v>ST MALO DU BOIS</v>
          </cell>
          <cell r="E94">
            <v>2</v>
          </cell>
        </row>
        <row r="95">
          <cell r="B95" t="str">
            <v/>
          </cell>
          <cell r="D95" t="str">
            <v>ST MARTIN DE FRAIGNEAU</v>
          </cell>
          <cell r="E95">
            <v>1</v>
          </cell>
        </row>
        <row r="96">
          <cell r="B96" t="str">
            <v/>
          </cell>
          <cell r="D96" t="str">
            <v>ST MARTIN DES NOYERS</v>
          </cell>
          <cell r="E96">
            <v>1</v>
          </cell>
        </row>
        <row r="97">
          <cell r="B97" t="str">
            <v/>
          </cell>
          <cell r="D97" t="str">
            <v>ST MATHURIN</v>
          </cell>
          <cell r="E97">
            <v>1</v>
          </cell>
        </row>
        <row r="98">
          <cell r="B98" t="str">
            <v/>
          </cell>
          <cell r="D98" t="str">
            <v>ST PHILBERT DE BOUAINE</v>
          </cell>
          <cell r="E98">
            <v>1</v>
          </cell>
        </row>
        <row r="99">
          <cell r="B99" t="str">
            <v/>
          </cell>
          <cell r="D99" t="str">
            <v>ST PROUANT</v>
          </cell>
          <cell r="E99">
            <v>2</v>
          </cell>
        </row>
        <row r="100">
          <cell r="B100" t="str">
            <v/>
          </cell>
          <cell r="D100" t="str">
            <v>STE FLAIVE DES LOUPS</v>
          </cell>
          <cell r="E100">
            <v>2</v>
          </cell>
        </row>
        <row r="101">
          <cell r="B101" t="str">
            <v/>
          </cell>
          <cell r="D101" t="str">
            <v>ROCHE VENDEE BC</v>
          </cell>
          <cell r="E101">
            <v>1</v>
          </cell>
        </row>
        <row r="102">
          <cell r="B102" t="str">
            <v/>
          </cell>
          <cell r="D102" t="str">
            <v>GARNACHE</v>
          </cell>
          <cell r="E102">
            <v>1</v>
          </cell>
        </row>
        <row r="103">
          <cell r="B103" t="str">
            <v/>
          </cell>
          <cell r="D103" t="str">
            <v>POIRE SUR VIE</v>
          </cell>
          <cell r="E103">
            <v>1</v>
          </cell>
        </row>
        <row r="104">
          <cell r="B104" t="str">
            <v/>
          </cell>
          <cell r="D104" t="str">
            <v>FERRIERE</v>
          </cell>
          <cell r="E104">
            <v>1</v>
          </cell>
        </row>
        <row r="105">
          <cell r="B105" t="str">
            <v/>
          </cell>
          <cell r="D105" t="str">
            <v>MOUILLERON BASKET CLUB</v>
          </cell>
          <cell r="E105">
            <v>2</v>
          </cell>
        </row>
        <row r="106">
          <cell r="B106" t="str">
            <v/>
          </cell>
          <cell r="D106" t="str">
            <v>ROBRETIERES BBCRY</v>
          </cell>
          <cell r="E106">
            <v>2</v>
          </cell>
        </row>
        <row r="107">
          <cell r="B107" t="str">
            <v/>
          </cell>
          <cell r="D107" t="str">
            <v>STE HERMINE</v>
          </cell>
          <cell r="E107">
            <v>1</v>
          </cell>
        </row>
        <row r="108">
          <cell r="B108" t="str">
            <v/>
          </cell>
          <cell r="D108" t="str">
            <v>FONTENAY LE COMTE</v>
          </cell>
          <cell r="E108">
            <v>1</v>
          </cell>
        </row>
        <row r="109">
          <cell r="B109" t="str">
            <v/>
          </cell>
          <cell r="D109" t="str">
            <v>HERBIERS VENDEE BASKET</v>
          </cell>
          <cell r="E109">
            <v>1</v>
          </cell>
        </row>
        <row r="110">
          <cell r="B110" t="str">
            <v/>
          </cell>
          <cell r="D110" t="str">
            <v>LUCS SUR BOULOGNE</v>
          </cell>
          <cell r="E110">
            <v>1</v>
          </cell>
        </row>
        <row r="111">
          <cell r="B111" t="str">
            <v/>
          </cell>
          <cell r="D111" t="str">
            <v>PAYS DES OLONNES BASKET</v>
          </cell>
          <cell r="E111">
            <v>1</v>
          </cell>
        </row>
        <row r="112">
          <cell r="B112" t="str">
            <v/>
          </cell>
          <cell r="D112" t="str">
            <v>BELLEVILLE SUR VIE</v>
          </cell>
          <cell r="E112">
            <v>1</v>
          </cell>
        </row>
        <row r="113">
          <cell r="B113" t="str">
            <v/>
          </cell>
          <cell r="D113" t="str">
            <v>ESSARTS</v>
          </cell>
          <cell r="E113">
            <v>1</v>
          </cell>
        </row>
        <row r="114">
          <cell r="B114" t="str">
            <v/>
          </cell>
          <cell r="D114" t="str">
            <v>HERBIERS VENDEE BASKET</v>
          </cell>
          <cell r="E114">
            <v>2</v>
          </cell>
        </row>
        <row r="115">
          <cell r="B115" t="str">
            <v/>
          </cell>
          <cell r="D115" t="str">
            <v>MOTHE ACHARD</v>
          </cell>
          <cell r="E115">
            <v>1</v>
          </cell>
        </row>
        <row r="116">
          <cell r="B116" t="str">
            <v/>
          </cell>
          <cell r="D116" t="str">
            <v>ROCHE VENDEE BC</v>
          </cell>
          <cell r="E116">
            <v>2</v>
          </cell>
        </row>
        <row r="117">
          <cell r="B117" t="str">
            <v/>
          </cell>
          <cell r="D117" t="str">
            <v>SMASH VENDEE SUD LOIRE</v>
          </cell>
          <cell r="E117">
            <v>1</v>
          </cell>
        </row>
        <row r="118">
          <cell r="B118" t="str">
            <v/>
          </cell>
          <cell r="D118" t="str">
            <v>ANTIGNY ANVOL</v>
          </cell>
          <cell r="E118">
            <v>1</v>
          </cell>
        </row>
        <row r="119">
          <cell r="B119" t="str">
            <v/>
          </cell>
          <cell r="D119" t="str">
            <v>CHANTONNAY EPINE</v>
          </cell>
          <cell r="E119">
            <v>1</v>
          </cell>
        </row>
        <row r="120">
          <cell r="B120" t="str">
            <v/>
          </cell>
          <cell r="D120" t="str">
            <v>GUYONNIERE</v>
          </cell>
          <cell r="E120">
            <v>1</v>
          </cell>
        </row>
        <row r="121">
          <cell r="B121" t="str">
            <v/>
          </cell>
          <cell r="D121" t="str">
            <v>TREIZE SEPTIERS</v>
          </cell>
          <cell r="E121">
            <v>1</v>
          </cell>
        </row>
        <row r="122">
          <cell r="B122" t="str">
            <v/>
          </cell>
          <cell r="D122" t="str">
            <v>MOUILLERON BASKET CLUB</v>
          </cell>
          <cell r="E122">
            <v>1</v>
          </cell>
        </row>
        <row r="123">
          <cell r="B123" t="str">
            <v/>
          </cell>
          <cell r="D123" t="str">
            <v>ST FULGENT</v>
          </cell>
          <cell r="E123">
            <v>1</v>
          </cell>
        </row>
        <row r="124">
          <cell r="B124" t="str">
            <v/>
          </cell>
          <cell r="D124" t="str">
            <v>ST GEORGES VENDEE BASKET</v>
          </cell>
          <cell r="E124">
            <v>1</v>
          </cell>
        </row>
        <row r="125">
          <cell r="B125" t="str">
            <v/>
          </cell>
          <cell r="D125" t="str">
            <v>ST JULIEN-VAIRE</v>
          </cell>
          <cell r="E125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ules"/>
      <sheetName val="clubs"/>
      <sheetName val="tri"/>
      <sheetName val="gril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44"/>
  <sheetViews>
    <sheetView showZeros="0" zoomScalePageLayoutView="0" workbookViewId="0" topLeftCell="A1">
      <selection activeCell="C1" sqref="C1:G1"/>
    </sheetView>
  </sheetViews>
  <sheetFormatPr defaultColWidth="11.28125" defaultRowHeight="12" customHeight="1"/>
  <cols>
    <col min="1" max="1" width="2.8515625" style="5" bestFit="1" customWidth="1"/>
    <col min="2" max="2" width="22.7109375" style="4" customWidth="1"/>
    <col min="3" max="3" width="2.28125" style="5" customWidth="1"/>
    <col min="4" max="4" width="6.7109375" style="18" customWidth="1"/>
    <col min="5" max="5" width="2.57421875" style="3" customWidth="1"/>
    <col min="6" max="6" width="2.8515625" style="5" customWidth="1"/>
    <col min="7" max="7" width="23.28125" style="3" customWidth="1"/>
    <col min="8" max="8" width="2.28125" style="5" customWidth="1"/>
    <col min="9" max="9" width="6.7109375" style="21" customWidth="1"/>
    <col min="10" max="10" width="3.7109375" style="3" customWidth="1"/>
    <col min="11" max="11" width="2.8515625" style="5" bestFit="1" customWidth="1"/>
    <col min="12" max="12" width="22.7109375" style="4" customWidth="1"/>
    <col min="13" max="13" width="2.28125" style="5" customWidth="1"/>
    <col min="14" max="14" width="6.7109375" style="21" customWidth="1"/>
    <col min="15" max="16384" width="11.28125" style="3" customWidth="1"/>
  </cols>
  <sheetData>
    <row r="1" spans="1:14" s="1" customFormat="1" ht="27" customHeight="1">
      <c r="A1" s="13" t="s">
        <v>29</v>
      </c>
      <c r="B1" s="12"/>
      <c r="C1" s="80" t="s">
        <v>11</v>
      </c>
      <c r="D1" s="80"/>
      <c r="E1" s="80"/>
      <c r="F1" s="80"/>
      <c r="G1" s="80"/>
      <c r="H1" s="80" t="s">
        <v>189</v>
      </c>
      <c r="I1" s="80"/>
      <c r="J1" s="80"/>
      <c r="K1" s="80"/>
      <c r="L1" s="83" t="s">
        <v>168</v>
      </c>
      <c r="M1" s="83"/>
      <c r="N1" s="83"/>
    </row>
    <row r="2" spans="1:14" s="1" customFormat="1" ht="27" customHeight="1">
      <c r="A2" s="12"/>
      <c r="B2" s="12"/>
      <c r="C2" s="81" t="s">
        <v>30</v>
      </c>
      <c r="D2" s="82"/>
      <c r="E2" s="81"/>
      <c r="F2" s="81"/>
      <c r="G2" s="81"/>
      <c r="H2" s="81"/>
      <c r="I2" s="82"/>
      <c r="J2" s="81"/>
      <c r="K2" s="81"/>
      <c r="L2" s="81"/>
      <c r="M2" s="81"/>
      <c r="N2" s="82"/>
    </row>
    <row r="3" spans="3:14" s="2" customFormat="1" ht="6.75" customHeight="1">
      <c r="C3" s="15"/>
      <c r="D3" s="18"/>
      <c r="H3" s="15"/>
      <c r="I3" s="21"/>
      <c r="M3" s="15"/>
      <c r="N3" s="21"/>
    </row>
    <row r="4" spans="1:14" s="14" customFormat="1" ht="13.5" customHeight="1">
      <c r="A4" s="76" t="s">
        <v>25</v>
      </c>
      <c r="B4" s="77"/>
      <c r="C4" s="77"/>
      <c r="D4" s="78"/>
      <c r="E4" s="77"/>
      <c r="F4" s="77"/>
      <c r="G4" s="77"/>
      <c r="H4" s="77"/>
      <c r="I4" s="78"/>
      <c r="J4" s="77"/>
      <c r="K4" s="77"/>
      <c r="L4" s="77"/>
      <c r="M4" s="77"/>
      <c r="N4" s="79"/>
    </row>
    <row r="5" spans="3:14" s="2" customFormat="1" ht="6.75" customHeight="1">
      <c r="C5" s="15"/>
      <c r="D5" s="18"/>
      <c r="H5" s="15"/>
      <c r="I5" s="21"/>
      <c r="M5" s="15"/>
      <c r="N5" s="21"/>
    </row>
    <row r="6" spans="1:14" s="2" customFormat="1" ht="13.5" customHeight="1">
      <c r="A6" s="23" t="s">
        <v>0</v>
      </c>
      <c r="B6" s="24" t="str">
        <f>$A$1&amp;VLOOKUP(C6,tri!$H:$I,2,0)&amp;"  Poule"</f>
        <v>CF1  Poule</v>
      </c>
      <c r="C6" s="25" t="s">
        <v>1</v>
      </c>
      <c r="D6" s="26"/>
      <c r="E6" s="6"/>
      <c r="F6" s="23" t="s">
        <v>0</v>
      </c>
      <c r="G6" s="24" t="str">
        <f>$A$1&amp;VLOOKUP(H6,tri!$H:$I,2,0)&amp;"  Poule"</f>
        <v>CF1  Poule</v>
      </c>
      <c r="H6" s="25" t="s">
        <v>2</v>
      </c>
      <c r="I6" s="26"/>
      <c r="J6" s="6"/>
      <c r="K6" s="23" t="s">
        <v>0</v>
      </c>
      <c r="L6" s="24" t="str">
        <f>$A$1&amp;VLOOKUP(M6,tri!$H:$I,2,0)&amp;"  Poule"</f>
        <v>CF1  Poule</v>
      </c>
      <c r="M6" s="25" t="s">
        <v>3</v>
      </c>
      <c r="N6" s="26"/>
    </row>
    <row r="7" spans="1:14" s="2" customFormat="1" ht="13.5" customHeight="1">
      <c r="A7" s="27">
        <v>1</v>
      </c>
      <c r="B7" s="17" t="str">
        <f>VLOOKUP(INDEX(C:C,ROW()-A7,)&amp;A7,bd,3,0)</f>
        <v>SPORT BASKET YONNAIS</v>
      </c>
      <c r="C7" s="8">
        <f>VLOOKUP(INDEX(C:C,ROW()-A7,)&amp;A7,bd,4,0)</f>
        <v>1</v>
      </c>
      <c r="D7" s="28" t="str">
        <f>VLOOKUP(INDEX(C:C,ROW()-A7,)&amp;A7,bd,5,0)</f>
        <v>  </v>
      </c>
      <c r="E7" s="6"/>
      <c r="F7" s="27">
        <v>1</v>
      </c>
      <c r="G7" s="17" t="str">
        <f>VLOOKUP(INDEX(H:H,ROW()-F7,)&amp;F7,bd,3,0)</f>
        <v>PAYS DES OLONNES BASKET</v>
      </c>
      <c r="H7" s="8">
        <f>VLOOKUP(INDEX(H:H,ROW()-F7,)&amp;F7,bd,4,0)</f>
        <v>2</v>
      </c>
      <c r="I7" s="28" t="str">
        <f>VLOOKUP(INDEX(H:H,ROW()-F7,)&amp;F7,bd,5,0)</f>
        <v>EN  </v>
      </c>
      <c r="J7" s="6"/>
      <c r="K7" s="27">
        <v>1</v>
      </c>
      <c r="L7" s="17" t="str">
        <f>VLOOKUP(INDEX(M:M,ROW()-K7,)&amp;K7,bd,3,0)</f>
        <v>VENDEE CHALLANS BASKET</v>
      </c>
      <c r="M7" s="8">
        <f>VLOOKUP(INDEX(M:M,ROW()-K7,)&amp;K7,bd,4,0)</f>
        <v>1</v>
      </c>
      <c r="N7" s="28" t="str">
        <f>VLOOKUP(INDEX(M:M,ROW()-K7,)&amp;K7,bd,5,0)</f>
        <v>  </v>
      </c>
    </row>
    <row r="8" spans="1:14" s="2" customFormat="1" ht="13.5" customHeight="1">
      <c r="A8" s="27">
        <v>2</v>
      </c>
      <c r="B8" s="17" t="str">
        <f>VLOOKUP(INDEX(C:C,ROW()-A8,)&amp;A8,bd,3,0)</f>
        <v>BROUZILS</v>
      </c>
      <c r="C8" s="8">
        <f>VLOOKUP(INDEX(C:C,ROW()-A8,)&amp;A8,bd,4,0)</f>
        <v>1</v>
      </c>
      <c r="D8" s="28" t="str">
        <f>VLOOKUP(INDEX(C:C,ROW()-A8,)&amp;A8,bd,5,0)</f>
        <v>  </v>
      </c>
      <c r="E8" s="6"/>
      <c r="F8" s="27">
        <v>2</v>
      </c>
      <c r="G8" s="17" t="str">
        <f>VLOOKUP(INDEX(H:H,ROW()-F8,)&amp;F8,bd,3,0)</f>
        <v>ST GEORGES VENDEE BASKET</v>
      </c>
      <c r="H8" s="8">
        <f>VLOOKUP(INDEX(H:H,ROW()-F8,)&amp;F8,bd,4,0)</f>
        <v>1</v>
      </c>
      <c r="I8" s="28" t="str">
        <f>VLOOKUP(INDEX(H:H,ROW()-F8,)&amp;F8,bd,5,0)</f>
        <v>  </v>
      </c>
      <c r="J8" s="6"/>
      <c r="K8" s="27">
        <v>2</v>
      </c>
      <c r="L8" s="17" t="str">
        <f>VLOOKUP(INDEX(M:M,ROW()-K8,)&amp;K8,bd,3,0)</f>
        <v>TREIZE SEPTIERS</v>
      </c>
      <c r="M8" s="8">
        <f>VLOOKUP(INDEX(M:M,ROW()-K8,)&amp;K8,bd,4,0)</f>
        <v>1</v>
      </c>
      <c r="N8" s="28" t="str">
        <f>VLOOKUP(INDEX(M:M,ROW()-K8,)&amp;K8,bd,5,0)</f>
        <v>EN  </v>
      </c>
    </row>
    <row r="9" spans="1:14" s="2" customFormat="1" ht="13.5" customHeight="1">
      <c r="A9" s="27">
        <v>3</v>
      </c>
      <c r="B9" s="17" t="str">
        <f>VLOOKUP(INDEX(C:C,ROW()-A9,)&amp;A9,bd,3,0)</f>
        <v>COMMEQUIERS SPORT BASKET</v>
      </c>
      <c r="C9" s="8">
        <f>VLOOKUP(INDEX(C:C,ROW()-A9,)&amp;A9,bd,4,0)</f>
        <v>1</v>
      </c>
      <c r="D9" s="28" t="str">
        <f>VLOOKUP(INDEX(C:C,ROW()-A9,)&amp;A9,bd,5,0)</f>
        <v>  </v>
      </c>
      <c r="E9" s="6"/>
      <c r="F9" s="27">
        <v>3</v>
      </c>
      <c r="G9" s="17" t="str">
        <f>VLOOKUP(INDEX(H:H,ROW()-F9,)&amp;F9,bd,3,0)</f>
        <v>ST PHILBERT DE BOUAINE</v>
      </c>
      <c r="H9" s="8">
        <f>VLOOKUP(INDEX(H:H,ROW()-F9,)&amp;F9,bd,4,0)</f>
        <v>1</v>
      </c>
      <c r="I9" s="28" t="str">
        <f>VLOOKUP(INDEX(H:H,ROW()-F9,)&amp;F9,bd,5,0)</f>
        <v>  </v>
      </c>
      <c r="J9" s="6"/>
      <c r="K9" s="27">
        <v>3</v>
      </c>
      <c r="L9" s="17" t="str">
        <f>VLOOKUP(INDEX(M:M,ROW()-K9,)&amp;K9,bd,3,0)</f>
        <v>POIRE SUR VIE</v>
      </c>
      <c r="M9" s="8">
        <f>VLOOKUP(INDEX(M:M,ROW()-K9,)&amp;K9,bd,4,0)</f>
        <v>2</v>
      </c>
      <c r="N9" s="28" t="str">
        <f>VLOOKUP(INDEX(M:M,ROW()-K9,)&amp;K9,bd,5,0)</f>
        <v>  </v>
      </c>
    </row>
    <row r="10" spans="1:14" s="2" customFormat="1" ht="13.5" customHeight="1">
      <c r="A10" s="29">
        <v>4</v>
      </c>
      <c r="B10" s="30" t="str">
        <f>VLOOKUP(INDEX(C:C,ROW()-A10,)&amp;A10,bd,3,0)</f>
        <v>LUCON BASKET CLUB</v>
      </c>
      <c r="C10" s="31">
        <f>VLOOKUP(INDEX(C:C,ROW()-A10,)&amp;A10,bd,4,0)</f>
        <v>1</v>
      </c>
      <c r="D10" s="32" t="str">
        <f>VLOOKUP(INDEX(C:C,ROW()-A10,)&amp;A10,bd,5,0)</f>
        <v>  </v>
      </c>
      <c r="E10" s="6"/>
      <c r="F10" s="29">
        <v>4</v>
      </c>
      <c r="G10" s="30" t="str">
        <f>VLOOKUP(INDEX(H:H,ROW()-F10,)&amp;F10,bd,3,0)</f>
        <v>STE FOY</v>
      </c>
      <c r="H10" s="31">
        <f>VLOOKUP(INDEX(H:H,ROW()-F10,)&amp;F10,bd,4,0)</f>
        <v>1</v>
      </c>
      <c r="I10" s="32" t="str">
        <f>VLOOKUP(INDEX(H:H,ROW()-F10,)&amp;F10,bd,5,0)</f>
        <v>  </v>
      </c>
      <c r="J10" s="6"/>
      <c r="K10" s="29">
        <v>4</v>
      </c>
      <c r="L10" s="30" t="str">
        <f>VLOOKUP(INDEX(M:M,ROW()-K10,)&amp;K10,bd,3,0)</f>
        <v>GAUBRETIERE</v>
      </c>
      <c r="M10" s="31">
        <f>VLOOKUP(INDEX(M:M,ROW()-K10,)&amp;K10,bd,4,0)</f>
        <v>1</v>
      </c>
      <c r="N10" s="32" t="str">
        <f>VLOOKUP(INDEX(M:M,ROW()-K10,)&amp;K10,bd,5,0)</f>
        <v>  </v>
      </c>
    </row>
    <row r="11" spans="1:14" s="2" customFormat="1" ht="6.75" customHeight="1">
      <c r="A11" s="8"/>
      <c r="B11" s="7"/>
      <c r="C11" s="8"/>
      <c r="D11" s="19"/>
      <c r="F11" s="8"/>
      <c r="G11" s="7"/>
      <c r="H11" s="8"/>
      <c r="I11" s="19"/>
      <c r="K11" s="8"/>
      <c r="L11" s="7"/>
      <c r="M11" s="8"/>
      <c r="N11" s="20"/>
    </row>
    <row r="12" spans="1:14" s="2" customFormat="1" ht="13.5" customHeight="1">
      <c r="A12" s="69"/>
      <c r="B12" s="70"/>
      <c r="C12" s="69"/>
      <c r="D12" s="20"/>
      <c r="E12" s="6"/>
      <c r="F12" s="23" t="s">
        <v>0</v>
      </c>
      <c r="G12" s="24" t="str">
        <f>$A$1&amp;VLOOKUP(H12,tri!$H:$I,2,0)&amp;"  Poule"</f>
        <v>CF1  Poule</v>
      </c>
      <c r="H12" s="25" t="s">
        <v>4</v>
      </c>
      <c r="I12" s="26"/>
      <c r="J12" s="6"/>
      <c r="K12" s="69"/>
      <c r="L12" s="70"/>
      <c r="M12" s="69"/>
      <c r="N12" s="20"/>
    </row>
    <row r="13" spans="1:14" s="2" customFormat="1" ht="13.5" customHeight="1">
      <c r="A13" s="8"/>
      <c r="B13" s="17"/>
      <c r="C13" s="8"/>
      <c r="D13" s="20"/>
      <c r="E13" s="6"/>
      <c r="F13" s="27">
        <v>1</v>
      </c>
      <c r="G13" s="17" t="str">
        <f>VLOOKUP(INDEX(H:H,ROW()-F13,)&amp;F13,bd,3,0)</f>
        <v>ST HILAIRE DE LOULAY</v>
      </c>
      <c r="H13" s="8">
        <f>VLOOKUP(INDEX(H:H,ROW()-F13,)&amp;F13,bd,4,0)</f>
        <v>1</v>
      </c>
      <c r="I13" s="28" t="str">
        <f>VLOOKUP(INDEX(H:H,ROW()-F13,)&amp;F13,bd,5,0)</f>
        <v>  </v>
      </c>
      <c r="J13" s="6"/>
      <c r="K13" s="8"/>
      <c r="L13" s="17"/>
      <c r="M13" s="8"/>
      <c r="N13" s="20"/>
    </row>
    <row r="14" spans="1:14" s="2" customFormat="1" ht="13.5" customHeight="1">
      <c r="A14" s="8"/>
      <c r="B14" s="17"/>
      <c r="C14" s="8"/>
      <c r="D14" s="20"/>
      <c r="E14" s="6"/>
      <c r="F14" s="27">
        <v>2</v>
      </c>
      <c r="G14" s="17" t="str">
        <f>VLOOKUP(INDEX(H:H,ROW()-F14,)&amp;F14,bd,3,0)</f>
        <v>SPORT BASKET YONNAIS</v>
      </c>
      <c r="H14" s="8">
        <f>VLOOKUP(INDEX(H:H,ROW()-F14,)&amp;F14,bd,4,0)</f>
        <v>2</v>
      </c>
      <c r="I14" s="28" t="str">
        <f>VLOOKUP(INDEX(H:H,ROW()-F14,)&amp;F14,bd,5,0)</f>
        <v>  </v>
      </c>
      <c r="J14" s="6"/>
      <c r="K14" s="8"/>
      <c r="L14" s="17"/>
      <c r="M14" s="8"/>
      <c r="N14" s="20"/>
    </row>
    <row r="15" spans="1:14" s="2" customFormat="1" ht="13.5" customHeight="1">
      <c r="A15" s="8"/>
      <c r="B15" s="17"/>
      <c r="C15" s="8"/>
      <c r="D15" s="20"/>
      <c r="E15" s="6"/>
      <c r="F15" s="27">
        <v>3</v>
      </c>
      <c r="G15" s="17" t="str">
        <f>VLOOKUP(INDEX(H:H,ROW()-F15,)&amp;F15,bd,3,0)</f>
        <v>GUYONNIERE</v>
      </c>
      <c r="H15" s="8">
        <f>VLOOKUP(INDEX(H:H,ROW()-F15,)&amp;F15,bd,4,0)</f>
        <v>1</v>
      </c>
      <c r="I15" s="28" t="str">
        <f>VLOOKUP(INDEX(H:H,ROW()-F15,)&amp;F15,bd,5,0)</f>
        <v>  </v>
      </c>
      <c r="J15" s="6"/>
      <c r="K15" s="8"/>
      <c r="L15" s="17"/>
      <c r="M15" s="8"/>
      <c r="N15" s="20"/>
    </row>
    <row r="16" spans="1:14" s="2" customFormat="1" ht="13.5" customHeight="1">
      <c r="A16" s="8"/>
      <c r="B16" s="17"/>
      <c r="C16" s="8"/>
      <c r="D16" s="20"/>
      <c r="E16" s="6"/>
      <c r="F16" s="29">
        <v>4</v>
      </c>
      <c r="G16" s="30" t="str">
        <f>VLOOKUP(INDEX(H:H,ROW()-F16,)&amp;F16,bd,3,0)</f>
        <v>CHANTONNAY EPINE</v>
      </c>
      <c r="H16" s="31">
        <f>VLOOKUP(INDEX(H:H,ROW()-F16,)&amp;F16,bd,4,0)</f>
        <v>1</v>
      </c>
      <c r="I16" s="32" t="str">
        <f>VLOOKUP(INDEX(H:H,ROW()-F16,)&amp;F16,bd,5,0)</f>
        <v>  </v>
      </c>
      <c r="J16" s="6"/>
      <c r="K16" s="8"/>
      <c r="L16" s="17"/>
      <c r="M16" s="8"/>
      <c r="N16" s="20"/>
    </row>
    <row r="17" spans="1:14" s="2" customFormat="1" ht="6.75" customHeight="1">
      <c r="A17" s="8"/>
      <c r="B17" s="7"/>
      <c r="C17" s="8"/>
      <c r="D17" s="19"/>
      <c r="F17" s="8"/>
      <c r="G17" s="7"/>
      <c r="H17" s="8"/>
      <c r="I17" s="19"/>
      <c r="K17" s="8"/>
      <c r="L17" s="7"/>
      <c r="M17" s="8"/>
      <c r="N17" s="20"/>
    </row>
    <row r="18" spans="1:14" s="14" customFormat="1" ht="13.5" customHeight="1">
      <c r="A18" s="76" t="s">
        <v>26</v>
      </c>
      <c r="B18" s="77"/>
      <c r="C18" s="77"/>
      <c r="D18" s="78"/>
      <c r="E18" s="77"/>
      <c r="F18" s="77"/>
      <c r="G18" s="77"/>
      <c r="H18" s="77"/>
      <c r="I18" s="78"/>
      <c r="J18" s="77"/>
      <c r="K18" s="77"/>
      <c r="L18" s="77"/>
      <c r="M18" s="77"/>
      <c r="N18" s="79"/>
    </row>
    <row r="19" spans="3:14" s="2" customFormat="1" ht="6.75" customHeight="1">
      <c r="C19" s="15"/>
      <c r="D19" s="18"/>
      <c r="H19" s="15"/>
      <c r="I19" s="21"/>
      <c r="M19" s="15"/>
      <c r="N19" s="21"/>
    </row>
    <row r="20" spans="1:14" s="2" customFormat="1" ht="13.5" customHeight="1">
      <c r="A20" s="23" t="s">
        <v>0</v>
      </c>
      <c r="B20" s="24" t="str">
        <f>$A$1&amp;VLOOKUP(C20,tri!$H:$I,2,0)&amp;"  Poule"</f>
        <v>CF2  Poule</v>
      </c>
      <c r="C20" s="25" t="s">
        <v>5</v>
      </c>
      <c r="D20" s="26"/>
      <c r="E20" s="6"/>
      <c r="F20" s="23" t="s">
        <v>0</v>
      </c>
      <c r="G20" s="24" t="str">
        <f>$A$1&amp;VLOOKUP(H20,tri!$H:$I,2,0)&amp;"  Poule"</f>
        <v>CF2  Poule</v>
      </c>
      <c r="H20" s="25" t="s">
        <v>6</v>
      </c>
      <c r="I20" s="26"/>
      <c r="J20" s="6"/>
      <c r="K20" s="23" t="s">
        <v>0</v>
      </c>
      <c r="L20" s="24" t="str">
        <f>$A$1&amp;VLOOKUP(M20,tri!$H:$I,2,0)&amp;"  Poule"</f>
        <v>CF2  Poule</v>
      </c>
      <c r="M20" s="25" t="s">
        <v>7</v>
      </c>
      <c r="N20" s="26"/>
    </row>
    <row r="21" spans="1:14" s="2" customFormat="1" ht="13.5" customHeight="1">
      <c r="A21" s="27">
        <v>1</v>
      </c>
      <c r="B21" s="17" t="str">
        <f>VLOOKUP(INDEX(C:C,ROW()-A21,)&amp;A21,bd,3,0)</f>
        <v>CHAIZE GIRAUD</v>
      </c>
      <c r="C21" s="8">
        <f>VLOOKUP(INDEX(C:C,ROW()-A21,)&amp;A21,bd,4,0)</f>
        <v>1</v>
      </c>
      <c r="D21" s="28" t="str">
        <f>VLOOKUP(INDEX(C:C,ROW()-A21,)&amp;A21,bd,5,0)</f>
        <v>  </v>
      </c>
      <c r="E21" s="6"/>
      <c r="F21" s="27">
        <v>1</v>
      </c>
      <c r="G21" s="17" t="str">
        <f>VLOOKUP(INDEX(H:H,ROW()-F21,)&amp;F21,bd,3,0)</f>
        <v>MORTAGNE SUR SEVRE</v>
      </c>
      <c r="H21" s="8">
        <f>VLOOKUP(INDEX(H:H,ROW()-F21,)&amp;F21,bd,4,0)</f>
        <v>1</v>
      </c>
      <c r="I21" s="28" t="str">
        <f>VLOOKUP(INDEX(H:H,ROW()-F21,)&amp;F21,bd,5,0)</f>
        <v>  </v>
      </c>
      <c r="J21" s="6"/>
      <c r="K21" s="27">
        <v>1</v>
      </c>
      <c r="L21" s="17" t="str">
        <f>VLOOKUP(INDEX(M:M,ROW()-K21,)&amp;K21,bd,3,0)</f>
        <v>BOULOGNE-MERLATIERE BASKET</v>
      </c>
      <c r="M21" s="8">
        <f>VLOOKUP(INDEX(M:M,ROW()-K21,)&amp;K21,bd,4,0)</f>
        <v>1</v>
      </c>
      <c r="N21" s="28" t="str">
        <f>VLOOKUP(INDEX(M:M,ROW()-K21,)&amp;K21,bd,5,0)</f>
        <v>EN  </v>
      </c>
    </row>
    <row r="22" spans="1:14" s="2" customFormat="1" ht="13.5" customHeight="1">
      <c r="A22" s="27">
        <v>2</v>
      </c>
      <c r="B22" s="17" t="str">
        <f>VLOOKUP(INDEX(C:C,ROW()-A22,)&amp;A22,bd,3,0)</f>
        <v>BEAULIEU SPORT BASKET</v>
      </c>
      <c r="C22" s="8">
        <f>VLOOKUP(INDEX(C:C,ROW()-A22,)&amp;A22,bd,4,0)</f>
        <v>1</v>
      </c>
      <c r="D22" s="28" t="str">
        <f>VLOOKUP(INDEX(C:C,ROW()-A22,)&amp;A22,bd,5,0)</f>
        <v>  </v>
      </c>
      <c r="E22" s="6"/>
      <c r="F22" s="27">
        <v>2</v>
      </c>
      <c r="G22" s="17" t="str">
        <f>VLOOKUP(INDEX(H:H,ROW()-F22,)&amp;F22,bd,3,0)</f>
        <v>ROCHESERVIERE</v>
      </c>
      <c r="H22" s="8">
        <f>VLOOKUP(INDEX(H:H,ROW()-F22,)&amp;F22,bd,4,0)</f>
        <v>1</v>
      </c>
      <c r="I22" s="28" t="str">
        <f>VLOOKUP(INDEX(H:H,ROW()-F22,)&amp;F22,bd,5,0)</f>
        <v>  </v>
      </c>
      <c r="J22" s="6"/>
      <c r="K22" s="27">
        <v>2</v>
      </c>
      <c r="L22" s="17" t="str">
        <f>VLOOKUP(INDEX(M:M,ROW()-K22,)&amp;K22,bd,3,0)</f>
        <v>BOURNEZEAU</v>
      </c>
      <c r="M22" s="8">
        <f>VLOOKUP(INDEX(M:M,ROW()-K22,)&amp;K22,bd,4,0)</f>
        <v>1</v>
      </c>
      <c r="N22" s="28" t="str">
        <f>VLOOKUP(INDEX(M:M,ROW()-K22,)&amp;K22,bd,5,0)</f>
        <v>  </v>
      </c>
    </row>
    <row r="23" spans="1:14" s="2" customFormat="1" ht="13.5" customHeight="1">
      <c r="A23" s="27">
        <v>3</v>
      </c>
      <c r="B23" s="17" t="str">
        <f>VLOOKUP(INDEX(C:C,ROW()-A23,)&amp;A23,bd,3,0)</f>
        <v>LUCS SUR BOULOGNE</v>
      </c>
      <c r="C23" s="8">
        <f>VLOOKUP(INDEX(C:C,ROW()-A23,)&amp;A23,bd,4,0)</f>
        <v>1</v>
      </c>
      <c r="D23" s="28" t="str">
        <f>VLOOKUP(INDEX(C:C,ROW()-A23,)&amp;A23,bd,5,0)</f>
        <v>  </v>
      </c>
      <c r="E23" s="6"/>
      <c r="F23" s="27">
        <v>3</v>
      </c>
      <c r="G23" s="17" t="str">
        <f>VLOOKUP(INDEX(H:H,ROW()-F23,)&amp;F23,bd,3,0)</f>
        <v>CHAVAGNES EN PAILLERS</v>
      </c>
      <c r="H23" s="8">
        <f>VLOOKUP(INDEX(H:H,ROW()-F23,)&amp;F23,bd,4,0)</f>
        <v>1</v>
      </c>
      <c r="I23" s="28" t="str">
        <f>VLOOKUP(INDEX(H:H,ROW()-F23,)&amp;F23,bd,5,0)</f>
        <v>EN  </v>
      </c>
      <c r="J23" s="6"/>
      <c r="K23" s="27">
        <v>3</v>
      </c>
      <c r="L23" s="17" t="str">
        <f>VLOOKUP(INDEX(M:M,ROW()-K23,)&amp;K23,bd,3,0)</f>
        <v>ST DENIS LA CHEVASSE</v>
      </c>
      <c r="M23" s="8">
        <f>VLOOKUP(INDEX(M:M,ROW()-K23,)&amp;K23,bd,4,0)</f>
        <v>1</v>
      </c>
      <c r="N23" s="28" t="str">
        <f>VLOOKUP(INDEX(M:M,ROW()-K23,)&amp;K23,bd,5,0)</f>
        <v>EN  </v>
      </c>
    </row>
    <row r="24" spans="1:14" s="2" customFormat="1" ht="13.5" customHeight="1">
      <c r="A24" s="29">
        <v>4</v>
      </c>
      <c r="B24" s="30" t="str">
        <f>VLOOKUP(INDEX(C:C,ROW()-A24,)&amp;A24,bd,3,0)</f>
        <v>BREM SUR MER</v>
      </c>
      <c r="C24" s="31">
        <f>VLOOKUP(INDEX(C:C,ROW()-A24,)&amp;A24,bd,4,0)</f>
        <v>1</v>
      </c>
      <c r="D24" s="32" t="str">
        <f>VLOOKUP(INDEX(C:C,ROW()-A24,)&amp;A24,bd,5,0)</f>
        <v>  </v>
      </c>
      <c r="E24" s="6"/>
      <c r="F24" s="29">
        <v>4</v>
      </c>
      <c r="G24" s="30" t="str">
        <f>VLOOKUP(INDEX(H:H,ROW()-F24,)&amp;F24,bd,3,0)</f>
        <v>BELLEVILLE SUR VIE</v>
      </c>
      <c r="H24" s="31">
        <f>VLOOKUP(INDEX(H:H,ROW()-F24,)&amp;F24,bd,4,0)</f>
        <v>1</v>
      </c>
      <c r="I24" s="32" t="str">
        <f>VLOOKUP(INDEX(H:H,ROW()-F24,)&amp;F24,bd,5,0)</f>
        <v>  </v>
      </c>
      <c r="J24" s="6"/>
      <c r="K24" s="29">
        <v>4</v>
      </c>
      <c r="L24" s="30" t="str">
        <f>VLOOKUP(INDEX(M:M,ROW()-K24,)&amp;K24,bd,3,0)</f>
        <v>FERRIERE</v>
      </c>
      <c r="M24" s="31">
        <f>VLOOKUP(INDEX(M:M,ROW()-K24,)&amp;K24,bd,4,0)</f>
        <v>1</v>
      </c>
      <c r="N24" s="32" t="str">
        <f>VLOOKUP(INDEX(M:M,ROW()-K24,)&amp;K24,bd,5,0)</f>
        <v>  </v>
      </c>
    </row>
    <row r="25" spans="1:14" s="2" customFormat="1" ht="6.75" customHeight="1">
      <c r="A25" s="8"/>
      <c r="B25" s="7"/>
      <c r="C25" s="8"/>
      <c r="D25" s="19"/>
      <c r="E25" s="6"/>
      <c r="F25" s="8"/>
      <c r="G25" s="7"/>
      <c r="H25" s="8"/>
      <c r="I25" s="20"/>
      <c r="J25" s="6"/>
      <c r="K25" s="8"/>
      <c r="L25" s="7"/>
      <c r="M25" s="8"/>
      <c r="N25" s="20"/>
    </row>
    <row r="26" spans="1:14" s="2" customFormat="1" ht="13.5" customHeight="1">
      <c r="A26" s="23" t="s">
        <v>0</v>
      </c>
      <c r="B26" s="24" t="str">
        <f>$A$1&amp;VLOOKUP(C26,tri!$H:$I,2,0)&amp;"  Poule"</f>
        <v>CF2  Poule</v>
      </c>
      <c r="C26" s="25" t="s">
        <v>8</v>
      </c>
      <c r="D26" s="26"/>
      <c r="E26" s="6"/>
      <c r="F26" s="69"/>
      <c r="G26" s="70"/>
      <c r="H26" s="69"/>
      <c r="I26" s="20"/>
      <c r="J26" s="6"/>
      <c r="K26" s="23" t="s">
        <v>0</v>
      </c>
      <c r="L26" s="24" t="str">
        <f>$A$1&amp;VLOOKUP(M26,tri!$H:$I,2,0)&amp;"  Poule"</f>
        <v>CF2  Poule</v>
      </c>
      <c r="M26" s="25" t="s">
        <v>9</v>
      </c>
      <c r="N26" s="26"/>
    </row>
    <row r="27" spans="1:14" s="2" customFormat="1" ht="13.5" customHeight="1">
      <c r="A27" s="27">
        <v>1</v>
      </c>
      <c r="B27" s="17" t="str">
        <f>VLOOKUP(INDEX(C:C,ROW()-A27,)&amp;A27,bd,3,0)</f>
        <v>ST FLORENT DES BOIS</v>
      </c>
      <c r="C27" s="8">
        <f>VLOOKUP(INDEX(C:C,ROW()-A27,)&amp;A27,bd,4,0)</f>
        <v>1</v>
      </c>
      <c r="D27" s="28" t="str">
        <f>VLOOKUP(INDEX(C:C,ROW()-A27,)&amp;A27,bd,5,0)</f>
        <v>  </v>
      </c>
      <c r="E27" s="6"/>
      <c r="F27" s="8"/>
      <c r="G27" s="17"/>
      <c r="H27" s="8"/>
      <c r="I27" s="20"/>
      <c r="J27" s="6"/>
      <c r="K27" s="27">
        <v>1</v>
      </c>
      <c r="L27" s="17" t="str">
        <f>VLOOKUP(INDEX(M:M,ROW()-K27,)&amp;K27,bd,3,0)</f>
        <v>HERMENAULT</v>
      </c>
      <c r="M27" s="8">
        <f>VLOOKUP(INDEX(M:M,ROW()-K27,)&amp;K27,bd,4,0)</f>
        <v>1</v>
      </c>
      <c r="N27" s="28" t="str">
        <f>VLOOKUP(INDEX(M:M,ROW()-K27,)&amp;K27,bd,5,0)</f>
        <v>  </v>
      </c>
    </row>
    <row r="28" spans="1:14" s="2" customFormat="1" ht="13.5" customHeight="1">
      <c r="A28" s="27">
        <v>2</v>
      </c>
      <c r="B28" s="17" t="str">
        <f>VLOOKUP(INDEX(C:C,ROW()-A28,)&amp;A28,bd,3,0)</f>
        <v>STE FLAIVE DES LOUPS</v>
      </c>
      <c r="C28" s="8">
        <f>VLOOKUP(INDEX(C:C,ROW()-A28,)&amp;A28,bd,4,0)</f>
        <v>1</v>
      </c>
      <c r="D28" s="28" t="str">
        <f>VLOOKUP(INDEX(C:C,ROW()-A28,)&amp;A28,bd,5,0)</f>
        <v>  </v>
      </c>
      <c r="E28" s="6"/>
      <c r="F28" s="8"/>
      <c r="G28" s="17"/>
      <c r="H28" s="8"/>
      <c r="I28" s="20"/>
      <c r="J28" s="6"/>
      <c r="K28" s="27">
        <v>2</v>
      </c>
      <c r="L28" s="17" t="str">
        <f>VLOOKUP(INDEX(M:M,ROW()-K28,)&amp;K28,bd,3,0)</f>
        <v>POUZAUGES BASKET CLUB</v>
      </c>
      <c r="M28" s="8">
        <f>VLOOKUP(INDEX(M:M,ROW()-K28,)&amp;K28,bd,4,0)</f>
        <v>1</v>
      </c>
      <c r="N28" s="28" t="str">
        <f>VLOOKUP(INDEX(M:M,ROW()-K28,)&amp;K28,bd,5,0)</f>
        <v>CA  </v>
      </c>
    </row>
    <row r="29" spans="1:14" s="2" customFormat="1" ht="13.5" customHeight="1">
      <c r="A29" s="27">
        <v>3</v>
      </c>
      <c r="B29" s="17" t="str">
        <f>VLOOKUP(INDEX(C:C,ROW()-A29,)&amp;A29,bd,3,0)</f>
        <v>ANGLES-LONGEVILLE</v>
      </c>
      <c r="C29" s="8">
        <f>VLOOKUP(INDEX(C:C,ROW()-A29,)&amp;A29,bd,4,0)</f>
        <v>1</v>
      </c>
      <c r="D29" s="28" t="str">
        <f>VLOOKUP(INDEX(C:C,ROW()-A29,)&amp;A29,bd,5,0)</f>
        <v>  </v>
      </c>
      <c r="E29" s="6"/>
      <c r="F29" s="8"/>
      <c r="G29" s="17"/>
      <c r="H29" s="8"/>
      <c r="I29" s="20"/>
      <c r="J29" s="6"/>
      <c r="K29" s="27">
        <v>3</v>
      </c>
      <c r="L29" s="17" t="str">
        <f>VLOOKUP(INDEX(M:M,ROW()-K29,)&amp;K29,bd,3,0)</f>
        <v>CHEFFOIS LES COLLINES</v>
      </c>
      <c r="M29" s="8">
        <f>VLOOKUP(INDEX(M:M,ROW()-K29,)&amp;K29,bd,4,0)</f>
        <v>1</v>
      </c>
      <c r="N29" s="28" t="str">
        <f>VLOOKUP(INDEX(M:M,ROW()-K29,)&amp;K29,bd,5,0)</f>
        <v>  </v>
      </c>
    </row>
    <row r="30" spans="1:14" s="2" customFormat="1" ht="13.5" customHeight="1">
      <c r="A30" s="29">
        <v>4</v>
      </c>
      <c r="B30" s="30" t="str">
        <f>VLOOKUP(INDEX(C:C,ROW()-A30,)&amp;A30,bd,3,0)</f>
        <v>ROCHE VENDEE BC</v>
      </c>
      <c r="C30" s="31">
        <f>VLOOKUP(INDEX(C:C,ROW()-A30,)&amp;A30,bd,4,0)</f>
        <v>3</v>
      </c>
      <c r="D30" s="32" t="str">
        <f>VLOOKUP(INDEX(C:C,ROW()-A30,)&amp;A30,bd,5,0)</f>
        <v>  </v>
      </c>
      <c r="E30" s="6"/>
      <c r="F30" s="8"/>
      <c r="G30" s="17"/>
      <c r="H30" s="8"/>
      <c r="I30" s="20"/>
      <c r="J30" s="6"/>
      <c r="K30" s="29">
        <v>4</v>
      </c>
      <c r="L30" s="30" t="str">
        <f>VLOOKUP(INDEX(M:M,ROW()-K30,)&amp;K30,bd,3,0)</f>
        <v>CHAVAGNES LES REDOUX</v>
      </c>
      <c r="M30" s="31">
        <f>VLOOKUP(INDEX(M:M,ROW()-K30,)&amp;K30,bd,4,0)</f>
        <v>1</v>
      </c>
      <c r="N30" s="32" t="str">
        <f>VLOOKUP(INDEX(M:M,ROW()-K30,)&amp;K30,bd,5,0)</f>
        <v>EN  </v>
      </c>
    </row>
    <row r="31" spans="1:14" s="2" customFormat="1" ht="6.75" customHeight="1">
      <c r="A31" s="8"/>
      <c r="B31" s="7"/>
      <c r="C31" s="8"/>
      <c r="D31" s="19"/>
      <c r="E31" s="6"/>
      <c r="F31" s="8"/>
      <c r="G31" s="7"/>
      <c r="H31" s="8"/>
      <c r="I31" s="20"/>
      <c r="J31" s="6"/>
      <c r="K31" s="8"/>
      <c r="L31" s="7"/>
      <c r="M31" s="8"/>
      <c r="N31" s="20"/>
    </row>
    <row r="32" spans="1:14" s="14" customFormat="1" ht="13.5" customHeight="1">
      <c r="A32" s="76" t="s">
        <v>27</v>
      </c>
      <c r="B32" s="77"/>
      <c r="C32" s="77"/>
      <c r="D32" s="78"/>
      <c r="E32" s="77"/>
      <c r="F32" s="77"/>
      <c r="G32" s="77"/>
      <c r="H32" s="77"/>
      <c r="I32" s="78"/>
      <c r="J32" s="77"/>
      <c r="K32" s="77"/>
      <c r="L32" s="77"/>
      <c r="M32" s="77"/>
      <c r="N32" s="79"/>
    </row>
    <row r="33" spans="3:14" s="2" customFormat="1" ht="6.75" customHeight="1">
      <c r="C33" s="15"/>
      <c r="D33" s="18"/>
      <c r="H33" s="15"/>
      <c r="I33" s="21"/>
      <c r="M33" s="15"/>
      <c r="N33" s="21"/>
    </row>
    <row r="34" spans="1:14" s="2" customFormat="1" ht="13.5" customHeight="1">
      <c r="A34" s="23" t="s">
        <v>0</v>
      </c>
      <c r="B34" s="24" t="str">
        <f>$A$1&amp;VLOOKUP(C34,tri!$H:$I,2,0)&amp;"  Poule"</f>
        <v>CF3  Poule</v>
      </c>
      <c r="C34" s="25" t="s">
        <v>10</v>
      </c>
      <c r="D34" s="26"/>
      <c r="E34" s="6"/>
      <c r="F34" s="23" t="s">
        <v>0</v>
      </c>
      <c r="G34" s="24" t="str">
        <f>$A$1&amp;VLOOKUP(H34,tri!$H:$I,2,0)&amp;"  Poule"</f>
        <v>CF3  Poule</v>
      </c>
      <c r="H34" s="25" t="s">
        <v>171</v>
      </c>
      <c r="I34" s="26"/>
      <c r="J34" s="6"/>
      <c r="K34" s="23" t="s">
        <v>0</v>
      </c>
      <c r="L34" s="24" t="str">
        <f>$A$1&amp;VLOOKUP(M34,tri!$H:$I,2,0)&amp;"  Poule"</f>
        <v>CF3  Poule</v>
      </c>
      <c r="M34" s="25" t="s">
        <v>191</v>
      </c>
      <c r="N34" s="26"/>
    </row>
    <row r="35" spans="1:14" s="2" customFormat="1" ht="13.5" customHeight="1">
      <c r="A35" s="27">
        <v>1</v>
      </c>
      <c r="B35" s="17" t="str">
        <f>VLOOKUP(INDEX(C:C,ROW()-A35,)&amp;A35,bd,3,0)</f>
        <v>PERRIER</v>
      </c>
      <c r="C35" s="8">
        <f>VLOOKUP(INDEX(C:C,ROW()-A35,)&amp;A35,bd,4,0)</f>
        <v>1</v>
      </c>
      <c r="D35" s="28" t="str">
        <f>VLOOKUP(INDEX(C:C,ROW()-A35,)&amp;A35,bd,5,0)</f>
        <v>CA  </v>
      </c>
      <c r="E35" s="6"/>
      <c r="F35" s="27">
        <v>1</v>
      </c>
      <c r="G35" s="17" t="str">
        <f>VLOOKUP(INDEX(H:H,ROW()-F35,)&amp;F35,bd,3,0)</f>
        <v>EXEMPT</v>
      </c>
      <c r="H35" s="8">
        <f>VLOOKUP(INDEX(H:H,ROW()-F35,)&amp;F35,bd,4,0)</f>
        <v>0</v>
      </c>
      <c r="I35" s="28">
        <f>VLOOKUP(INDEX(H:H,ROW()-F35,)&amp;F35,bd,5,0)</f>
        <v>0</v>
      </c>
      <c r="J35" s="6"/>
      <c r="K35" s="27">
        <v>1</v>
      </c>
      <c r="L35" s="17" t="str">
        <f>VLOOKUP(INDEX(M:M,ROW()-K35,)&amp;K35,bd,3,0)</f>
        <v>STE GEMME LA PLAINE</v>
      </c>
      <c r="M35" s="8">
        <f>VLOOKUP(INDEX(M:M,ROW()-K35,)&amp;K35,bd,4,0)</f>
        <v>1</v>
      </c>
      <c r="N35" s="28" t="str">
        <f>VLOOKUP(INDEX(M:M,ROW()-K35,)&amp;K35,bd,5,0)</f>
        <v>CA  </v>
      </c>
    </row>
    <row r="36" spans="1:14" s="2" customFormat="1" ht="13.5" customHeight="1">
      <c r="A36" s="27">
        <v>2</v>
      </c>
      <c r="B36" s="17" t="str">
        <f>VLOOKUP(INDEX(C:C,ROW()-A36,)&amp;A36,bd,3,0)</f>
        <v>SOULLANS BC</v>
      </c>
      <c r="C36" s="8">
        <f>VLOOKUP(INDEX(C:C,ROW()-A36,)&amp;A36,bd,4,0)</f>
        <v>1</v>
      </c>
      <c r="D36" s="28" t="str">
        <f>VLOOKUP(INDEX(C:C,ROW()-A36,)&amp;A36,bd,5,0)</f>
        <v>  </v>
      </c>
      <c r="E36" s="6"/>
      <c r="F36" s="27">
        <v>2</v>
      </c>
      <c r="G36" s="17" t="str">
        <f>VLOOKUP(INDEX(H:H,ROW()-F36,)&amp;F36,bd,3,0)</f>
        <v>ILE D'OLONNE</v>
      </c>
      <c r="H36" s="8">
        <f>VLOOKUP(INDEX(H:H,ROW()-F36,)&amp;F36,bd,4,0)</f>
        <v>1</v>
      </c>
      <c r="I36" s="28" t="str">
        <f>VLOOKUP(INDEX(H:H,ROW()-F36,)&amp;F36,bd,5,0)</f>
        <v>  </v>
      </c>
      <c r="J36" s="6"/>
      <c r="K36" s="27">
        <v>2</v>
      </c>
      <c r="L36" s="17" t="str">
        <f>VLOOKUP(INDEX(M:M,ROW()-K36,)&amp;K36,bd,3,0)</f>
        <v>MONSIREIGNE</v>
      </c>
      <c r="M36" s="8">
        <f>VLOOKUP(INDEX(M:M,ROW()-K36,)&amp;K36,bd,4,0)</f>
        <v>1</v>
      </c>
      <c r="N36" s="28" t="str">
        <f>VLOOKUP(INDEX(M:M,ROW()-K36,)&amp;K36,bd,5,0)</f>
        <v>  </v>
      </c>
    </row>
    <row r="37" spans="1:14" s="2" customFormat="1" ht="13.5" customHeight="1">
      <c r="A37" s="27">
        <v>3</v>
      </c>
      <c r="B37" s="17" t="str">
        <f>VLOOKUP(INDEX(C:C,ROW()-A37,)&amp;A37,bd,3,0)</f>
        <v>AIZENAY</v>
      </c>
      <c r="C37" s="8">
        <f>VLOOKUP(INDEX(C:C,ROW()-A37,)&amp;A37,bd,4,0)</f>
        <v>2</v>
      </c>
      <c r="D37" s="28" t="str">
        <f>VLOOKUP(INDEX(C:C,ROW()-A37,)&amp;A37,bd,5,0)</f>
        <v>EN  </v>
      </c>
      <c r="E37" s="6"/>
      <c r="F37" s="27">
        <v>3</v>
      </c>
      <c r="G37" s="17" t="str">
        <f>VLOOKUP(INDEX(H:H,ROW()-F37,)&amp;F37,bd,3,0)</f>
        <v>NESMY-AUBIGNY BASKET CLUB</v>
      </c>
      <c r="H37" s="8">
        <f>VLOOKUP(INDEX(H:H,ROW()-F37,)&amp;F37,bd,4,0)</f>
        <v>1</v>
      </c>
      <c r="I37" s="28" t="str">
        <f>VLOOKUP(INDEX(H:H,ROW()-F37,)&amp;F37,bd,5,0)</f>
        <v>  </v>
      </c>
      <c r="J37" s="6"/>
      <c r="K37" s="27">
        <v>3</v>
      </c>
      <c r="L37" s="17" t="str">
        <f>VLOOKUP(INDEX(M:M,ROW()-K37,)&amp;K37,bd,3,0)</f>
        <v>MOUTIERS SUR LAY</v>
      </c>
      <c r="M37" s="8">
        <f>VLOOKUP(INDEX(M:M,ROW()-K37,)&amp;K37,bd,4,0)</f>
        <v>1</v>
      </c>
      <c r="N37" s="28" t="str">
        <f>VLOOKUP(INDEX(M:M,ROW()-K37,)&amp;K37,bd,5,0)</f>
        <v>  </v>
      </c>
    </row>
    <row r="38" spans="1:14" s="2" customFormat="1" ht="13.5" customHeight="1">
      <c r="A38" s="29">
        <v>4</v>
      </c>
      <c r="B38" s="30" t="str">
        <f>VLOOKUP(INDEX(C:C,ROW()-A38,)&amp;A38,bd,3,0)</f>
        <v>ROCHESERVIERE</v>
      </c>
      <c r="C38" s="31">
        <f>VLOOKUP(INDEX(C:C,ROW()-A38,)&amp;A38,bd,4,0)</f>
        <v>2</v>
      </c>
      <c r="D38" s="32" t="str">
        <f>VLOOKUP(INDEX(C:C,ROW()-A38,)&amp;A38,bd,5,0)</f>
        <v>  </v>
      </c>
      <c r="E38" s="6"/>
      <c r="F38" s="29">
        <v>4</v>
      </c>
      <c r="G38" s="30" t="str">
        <f>VLOOKUP(INDEX(H:H,ROW()-F38,)&amp;F38,bd,3,0)</f>
        <v>LANDERONDE</v>
      </c>
      <c r="H38" s="31">
        <f>VLOOKUP(INDEX(H:H,ROW()-F38,)&amp;F38,bd,4,0)</f>
        <v>1</v>
      </c>
      <c r="I38" s="32" t="str">
        <f>VLOOKUP(INDEX(H:H,ROW()-F38,)&amp;F38,bd,5,0)</f>
        <v>  </v>
      </c>
      <c r="J38" s="6"/>
      <c r="K38" s="29">
        <v>4</v>
      </c>
      <c r="L38" s="30" t="str">
        <f>VLOOKUP(INDEX(M:M,ROW()-K38,)&amp;K38,bd,3,0)</f>
        <v>ST FLORENT DES BOIS</v>
      </c>
      <c r="M38" s="31">
        <f>VLOOKUP(INDEX(M:M,ROW()-K38,)&amp;K38,bd,4,0)</f>
        <v>2</v>
      </c>
      <c r="N38" s="32" t="str">
        <f>VLOOKUP(INDEX(M:M,ROW()-K38,)&amp;K38,bd,5,0)</f>
        <v>  </v>
      </c>
    </row>
    <row r="39" spans="1:14" s="2" customFormat="1" ht="6.75" customHeight="1">
      <c r="A39" s="8"/>
      <c r="B39" s="7"/>
      <c r="C39" s="8"/>
      <c r="D39" s="19"/>
      <c r="E39" s="6"/>
      <c r="F39" s="8"/>
      <c r="G39" s="7"/>
      <c r="H39" s="8"/>
      <c r="I39" s="20"/>
      <c r="J39" s="6"/>
      <c r="K39" s="8"/>
      <c r="L39" s="7"/>
      <c r="M39" s="8"/>
      <c r="N39" s="20"/>
    </row>
    <row r="40" spans="1:14" s="2" customFormat="1" ht="13.5" customHeight="1">
      <c r="A40" s="23" t="s">
        <v>0</v>
      </c>
      <c r="B40" s="24" t="str">
        <f>$A$1&amp;VLOOKUP(C40,tri!$H:$I,2,0)&amp;"  Poule"</f>
        <v>CF3  Poule</v>
      </c>
      <c r="C40" s="25" t="s">
        <v>192</v>
      </c>
      <c r="D40" s="26"/>
      <c r="E40" s="6"/>
      <c r="F40" s="23" t="s">
        <v>0</v>
      </c>
      <c r="G40" s="24" t="str">
        <f>$A$1&amp;VLOOKUP(H40,tri!$H:$I,2,0)&amp;"  Poule"</f>
        <v>CF3  Poule</v>
      </c>
      <c r="H40" s="25" t="s">
        <v>196</v>
      </c>
      <c r="I40" s="26"/>
      <c r="J40" s="6"/>
      <c r="K40" s="23" t="s">
        <v>0</v>
      </c>
      <c r="L40" s="24" t="str">
        <f>$A$1&amp;VLOOKUP(M40,tri!$H:$I,2,0)&amp;"  Poule"</f>
        <v>CF3  Poule</v>
      </c>
      <c r="M40" s="25" t="s">
        <v>195</v>
      </c>
      <c r="N40" s="26"/>
    </row>
    <row r="41" spans="1:14" s="2" customFormat="1" ht="13.5" customHeight="1">
      <c r="A41" s="27">
        <v>1</v>
      </c>
      <c r="B41" s="17" t="str">
        <f>VLOOKUP(INDEX(C:C,ROW()-A41,)&amp;A41,bd,3,0)</f>
        <v>ST MARTIN DE FRAIGNEAU</v>
      </c>
      <c r="C41" s="8">
        <f>VLOOKUP(INDEX(C:C,ROW()-A41,)&amp;A41,bd,4,0)</f>
        <v>1</v>
      </c>
      <c r="D41" s="28" t="str">
        <f>VLOOKUP(INDEX(C:C,ROW()-A41,)&amp;A41,bd,5,0)</f>
        <v>  </v>
      </c>
      <c r="E41" s="6"/>
      <c r="F41" s="27">
        <v>1</v>
      </c>
      <c r="G41" s="17" t="str">
        <f>VLOOKUP(INDEX(H:H,ROW()-F41,)&amp;F41,bd,3,0)</f>
        <v>GAUBRETIERE</v>
      </c>
      <c r="H41" s="8">
        <f>VLOOKUP(INDEX(H:H,ROW()-F41,)&amp;F41,bd,4,0)</f>
        <v>2</v>
      </c>
      <c r="I41" s="28" t="str">
        <f>VLOOKUP(INDEX(H:H,ROW()-F41,)&amp;F41,bd,5,0)</f>
        <v>  </v>
      </c>
      <c r="J41" s="6"/>
      <c r="K41" s="27">
        <v>1</v>
      </c>
      <c r="L41" s="17" t="str">
        <f>VLOOKUP(INDEX(M:M,ROW()-K41,)&amp;K41,bd,3,0)</f>
        <v>CUGAND-BERNARDIERE BASKET ASSO</v>
      </c>
      <c r="M41" s="8">
        <f>VLOOKUP(INDEX(M:M,ROW()-K41,)&amp;K41,bd,4,0)</f>
        <v>1</v>
      </c>
      <c r="N41" s="28" t="str">
        <f>VLOOKUP(INDEX(M:M,ROW()-K41,)&amp;K41,bd,5,0)</f>
        <v>  </v>
      </c>
    </row>
    <row r="42" spans="1:14" s="2" customFormat="1" ht="13.5" customHeight="1">
      <c r="A42" s="27">
        <v>2</v>
      </c>
      <c r="B42" s="17" t="str">
        <f>VLOOKUP(INDEX(C:C,ROW()-A42,)&amp;A42,bd,3,0)</f>
        <v>CHEFFOIS LES COLLINES</v>
      </c>
      <c r="C42" s="8">
        <f>VLOOKUP(INDEX(C:C,ROW()-A42,)&amp;A42,bd,4,0)</f>
        <v>2</v>
      </c>
      <c r="D42" s="28" t="str">
        <f>VLOOKUP(INDEX(C:C,ROW()-A42,)&amp;A42,bd,5,0)</f>
        <v>  </v>
      </c>
      <c r="E42" s="6"/>
      <c r="F42" s="27">
        <v>2</v>
      </c>
      <c r="G42" s="17" t="str">
        <f>VLOOKUP(INDEX(H:H,ROW()-F42,)&amp;F42,bd,3,0)</f>
        <v>ST GEORGES VENDEE BASKET</v>
      </c>
      <c r="H42" s="8">
        <f>VLOOKUP(INDEX(H:H,ROW()-F42,)&amp;F42,bd,4,0)</f>
        <v>2</v>
      </c>
      <c r="I42" s="28" t="str">
        <f>VLOOKUP(INDEX(H:H,ROW()-F42,)&amp;F42,bd,5,0)</f>
        <v>  </v>
      </c>
      <c r="J42" s="6"/>
      <c r="K42" s="27">
        <v>2</v>
      </c>
      <c r="L42" s="17" t="str">
        <f>VLOOKUP(INDEX(M:M,ROW()-K42,)&amp;K42,bd,3,0)</f>
        <v>OIE BASKET CLUB</v>
      </c>
      <c r="M42" s="8">
        <f>VLOOKUP(INDEX(M:M,ROW()-K42,)&amp;K42,bd,4,0)</f>
        <v>1</v>
      </c>
      <c r="N42" s="28" t="str">
        <f>VLOOKUP(INDEX(M:M,ROW()-K42,)&amp;K42,bd,5,0)</f>
        <v>  </v>
      </c>
    </row>
    <row r="43" spans="1:14" s="2" customFormat="1" ht="13.5" customHeight="1">
      <c r="A43" s="27">
        <v>3</v>
      </c>
      <c r="B43" s="17" t="str">
        <f>VLOOKUP(INDEX(C:C,ROW()-A43,)&amp;A43,bd,3,0)</f>
        <v>NIEUL SUR L'AUTIZE</v>
      </c>
      <c r="C43" s="8">
        <f>VLOOKUP(INDEX(C:C,ROW()-A43,)&amp;A43,bd,4,0)</f>
        <v>1</v>
      </c>
      <c r="D43" s="28" t="str">
        <f>VLOOKUP(INDEX(C:C,ROW()-A43,)&amp;A43,bd,5,0)</f>
        <v>  </v>
      </c>
      <c r="E43" s="6"/>
      <c r="F43" s="27">
        <v>3</v>
      </c>
      <c r="G43" s="17" t="str">
        <f>VLOOKUP(INDEX(H:H,ROW()-F43,)&amp;F43,bd,3,0)</f>
        <v>POUZAUGES BASKET CLUB</v>
      </c>
      <c r="H43" s="8">
        <f>VLOOKUP(INDEX(H:H,ROW()-F43,)&amp;F43,bd,4,0)</f>
        <v>2</v>
      </c>
      <c r="I43" s="28" t="str">
        <f>VLOOKUP(INDEX(H:H,ROW()-F43,)&amp;F43,bd,5,0)</f>
        <v>CA  </v>
      </c>
      <c r="J43" s="6"/>
      <c r="K43" s="27">
        <v>3</v>
      </c>
      <c r="L43" s="17" t="str">
        <f>VLOOKUP(INDEX(M:M,ROW()-K43,)&amp;K43,bd,3,0)</f>
        <v>VENANSAULT</v>
      </c>
      <c r="M43" s="8">
        <f>VLOOKUP(INDEX(M:M,ROW()-K43,)&amp;K43,bd,4,0)</f>
        <v>1</v>
      </c>
      <c r="N43" s="28" t="str">
        <f>VLOOKUP(INDEX(M:M,ROW()-K43,)&amp;K43,bd,5,0)</f>
        <v>EN  </v>
      </c>
    </row>
    <row r="44" spans="1:14" s="2" customFormat="1" ht="13.5" customHeight="1">
      <c r="A44" s="29">
        <v>4</v>
      </c>
      <c r="B44" s="30" t="str">
        <f>VLOOKUP(INDEX(C:C,ROW()-A44,)&amp;A44,bd,3,0)</f>
        <v>FONTENAY LE COMTE</v>
      </c>
      <c r="C44" s="31">
        <f>VLOOKUP(INDEX(C:C,ROW()-A44,)&amp;A44,bd,4,0)</f>
        <v>1</v>
      </c>
      <c r="D44" s="32" t="str">
        <f>VLOOKUP(INDEX(C:C,ROW()-A44,)&amp;A44,bd,5,0)</f>
        <v>  </v>
      </c>
      <c r="E44" s="6"/>
      <c r="F44" s="29">
        <v>4</v>
      </c>
      <c r="G44" s="30" t="str">
        <f>VLOOKUP(INDEX(H:H,ROW()-F44,)&amp;F44,bd,3,0)</f>
        <v>HERBIERS VENDEE BASKET</v>
      </c>
      <c r="H44" s="31">
        <f>VLOOKUP(INDEX(H:H,ROW()-F44,)&amp;F44,bd,4,0)</f>
        <v>2</v>
      </c>
      <c r="I44" s="32" t="str">
        <f>VLOOKUP(INDEX(H:H,ROW()-F44,)&amp;F44,bd,5,0)</f>
        <v>  </v>
      </c>
      <c r="J44" s="6"/>
      <c r="K44" s="29">
        <v>4</v>
      </c>
      <c r="L44" s="30" t="str">
        <f>VLOOKUP(INDEX(M:M,ROW()-K44,)&amp;K44,bd,3,0)</f>
        <v>SMASH VENDEE SUD LOIRE</v>
      </c>
      <c r="M44" s="31">
        <f>VLOOKUP(INDEX(M:M,ROW()-K44,)&amp;K44,bd,4,0)</f>
        <v>2</v>
      </c>
      <c r="N44" s="32" t="str">
        <f>VLOOKUP(INDEX(M:M,ROW()-K44,)&amp;K44,bd,5,0)</f>
        <v>EN  </v>
      </c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7">
    <mergeCell ref="A18:N18"/>
    <mergeCell ref="A32:N32"/>
    <mergeCell ref="C1:G1"/>
    <mergeCell ref="C2:N2"/>
    <mergeCell ref="A4:N4"/>
    <mergeCell ref="H1:K1"/>
    <mergeCell ref="L1:N1"/>
  </mergeCells>
  <printOptions horizontalCentered="1"/>
  <pageMargins left="0" right="0" top="0" bottom="0" header="0" footer="0"/>
  <pageSetup fitToHeight="1" fitToWidth="1" horizontalDpi="600" verticalDpi="600" orientation="portrait" paperSize="9" scale="93" r:id="rId4"/>
  <headerFooter alignWithMargins="0">
    <oddFooter>&amp;L&amp;D&amp;RCOMMISSION SPORTIVE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B121"/>
  <sheetViews>
    <sheetView zoomScalePageLayoutView="0" workbookViewId="0" topLeftCell="A70">
      <selection activeCell="E90" sqref="E90"/>
    </sheetView>
  </sheetViews>
  <sheetFormatPr defaultColWidth="11.421875" defaultRowHeight="12.75"/>
  <cols>
    <col min="1" max="1" width="6.28125" style="0" bestFit="1" customWidth="1"/>
    <col min="2" max="2" width="37.140625" style="0" bestFit="1" customWidth="1"/>
  </cols>
  <sheetData>
    <row r="1" spans="1:2" ht="12.75">
      <c r="A1">
        <v>85001</v>
      </c>
      <c r="B1" t="s">
        <v>32</v>
      </c>
    </row>
    <row r="2" spans="1:2" ht="12.75">
      <c r="A2">
        <v>85002</v>
      </c>
      <c r="B2" t="s">
        <v>33</v>
      </c>
    </row>
    <row r="3" spans="1:2" ht="12.75">
      <c r="A3">
        <v>85003</v>
      </c>
      <c r="B3" t="s">
        <v>34</v>
      </c>
    </row>
    <row r="4" spans="1:2" ht="12.75">
      <c r="A4">
        <v>85004</v>
      </c>
      <c r="B4" t="s">
        <v>35</v>
      </c>
    </row>
    <row r="5" spans="1:2" ht="12.75">
      <c r="A5">
        <v>85005</v>
      </c>
      <c r="B5" t="s">
        <v>36</v>
      </c>
    </row>
    <row r="6" spans="1:2" ht="12.75">
      <c r="A6">
        <v>85006</v>
      </c>
      <c r="B6" t="s">
        <v>37</v>
      </c>
    </row>
    <row r="7" spans="1:2" ht="12.75">
      <c r="A7">
        <v>85007</v>
      </c>
      <c r="B7" t="s">
        <v>38</v>
      </c>
    </row>
    <row r="8" spans="1:2" ht="12.75">
      <c r="A8">
        <v>85008</v>
      </c>
      <c r="B8" t="s">
        <v>39</v>
      </c>
    </row>
    <row r="9" spans="1:2" ht="12.75">
      <c r="A9">
        <v>85009</v>
      </c>
      <c r="B9" t="s">
        <v>40</v>
      </c>
    </row>
    <row r="10" spans="1:2" ht="12.75">
      <c r="A10">
        <v>85010</v>
      </c>
      <c r="B10" t="s">
        <v>41</v>
      </c>
    </row>
    <row r="11" spans="1:2" ht="12.75">
      <c r="A11">
        <v>85011</v>
      </c>
      <c r="B11" t="s">
        <v>42</v>
      </c>
    </row>
    <row r="12" spans="1:2" ht="12.75">
      <c r="A12">
        <v>85012</v>
      </c>
      <c r="B12" t="s">
        <v>43</v>
      </c>
    </row>
    <row r="13" spans="1:2" ht="12.75">
      <c r="A13">
        <v>85013</v>
      </c>
      <c r="B13" t="s">
        <v>44</v>
      </c>
    </row>
    <row r="14" spans="1:2" ht="12.75">
      <c r="A14">
        <v>85014</v>
      </c>
      <c r="B14" t="s">
        <v>45</v>
      </c>
    </row>
    <row r="15" spans="1:2" ht="12.75">
      <c r="A15">
        <v>85015</v>
      </c>
      <c r="B15" t="s">
        <v>46</v>
      </c>
    </row>
    <row r="16" spans="1:2" ht="12.75">
      <c r="A16">
        <v>85016</v>
      </c>
      <c r="B16" t="s">
        <v>47</v>
      </c>
    </row>
    <row r="17" spans="1:2" ht="12.75">
      <c r="A17">
        <v>85017</v>
      </c>
      <c r="B17" t="s">
        <v>48</v>
      </c>
    </row>
    <row r="18" spans="1:2" ht="12.75">
      <c r="A18">
        <v>85019</v>
      </c>
      <c r="B18" t="s">
        <v>49</v>
      </c>
    </row>
    <row r="19" spans="1:2" ht="12.75">
      <c r="A19">
        <v>85020</v>
      </c>
      <c r="B19" t="s">
        <v>50</v>
      </c>
    </row>
    <row r="20" spans="1:2" ht="12.75">
      <c r="A20">
        <v>85021</v>
      </c>
      <c r="B20" t="s">
        <v>51</v>
      </c>
    </row>
    <row r="21" spans="1:2" ht="12.75">
      <c r="A21">
        <v>85022</v>
      </c>
      <c r="B21" t="s">
        <v>52</v>
      </c>
    </row>
    <row r="22" spans="1:2" ht="12.75">
      <c r="A22">
        <v>85023</v>
      </c>
      <c r="B22" t="s">
        <v>53</v>
      </c>
    </row>
    <row r="23" spans="1:2" ht="12.75">
      <c r="A23">
        <v>85024</v>
      </c>
      <c r="B23" t="s">
        <v>54</v>
      </c>
    </row>
    <row r="24" spans="1:2" ht="12.75">
      <c r="A24">
        <v>85025</v>
      </c>
      <c r="B24" t="s">
        <v>55</v>
      </c>
    </row>
    <row r="25" spans="1:2" ht="12.75">
      <c r="A25">
        <v>85026</v>
      </c>
      <c r="B25" t="s">
        <v>56</v>
      </c>
    </row>
    <row r="26" spans="1:2" ht="12.75">
      <c r="A26">
        <v>85027</v>
      </c>
      <c r="B26" t="s">
        <v>57</v>
      </c>
    </row>
    <row r="27" spans="1:2" ht="12.75">
      <c r="A27">
        <v>85029</v>
      </c>
      <c r="B27" t="s">
        <v>58</v>
      </c>
    </row>
    <row r="28" spans="1:2" ht="12.75">
      <c r="A28">
        <v>85030</v>
      </c>
      <c r="B28" t="s">
        <v>59</v>
      </c>
    </row>
    <row r="29" spans="1:2" ht="12.75">
      <c r="A29">
        <v>85031</v>
      </c>
      <c r="B29" t="s">
        <v>60</v>
      </c>
    </row>
    <row r="30" spans="1:2" ht="12.75">
      <c r="A30">
        <v>85032</v>
      </c>
      <c r="B30" t="s">
        <v>61</v>
      </c>
    </row>
    <row r="31" spans="1:2" ht="12.75">
      <c r="A31">
        <v>85033</v>
      </c>
      <c r="B31" t="s">
        <v>62</v>
      </c>
    </row>
    <row r="32" spans="1:2" ht="12.75">
      <c r="A32">
        <v>85034</v>
      </c>
      <c r="B32" t="s">
        <v>63</v>
      </c>
    </row>
    <row r="33" spans="1:2" ht="12.75">
      <c r="A33">
        <v>85035</v>
      </c>
      <c r="B33" t="s">
        <v>64</v>
      </c>
    </row>
    <row r="34" spans="1:2" ht="12.75">
      <c r="A34">
        <v>85036</v>
      </c>
      <c r="B34" t="s">
        <v>65</v>
      </c>
    </row>
    <row r="35" spans="1:2" ht="12.75">
      <c r="A35">
        <v>85037</v>
      </c>
      <c r="B35" t="s">
        <v>66</v>
      </c>
    </row>
    <row r="36" spans="1:2" ht="12.75">
      <c r="A36">
        <v>85038</v>
      </c>
      <c r="B36" t="s">
        <v>67</v>
      </c>
    </row>
    <row r="37" spans="1:2" ht="12.75">
      <c r="A37">
        <v>85039</v>
      </c>
      <c r="B37" t="s">
        <v>68</v>
      </c>
    </row>
    <row r="38" spans="1:2" ht="12.75">
      <c r="A38">
        <v>85040</v>
      </c>
      <c r="B38" t="s">
        <v>69</v>
      </c>
    </row>
    <row r="39" spans="1:2" ht="12.75">
      <c r="A39">
        <v>85041</v>
      </c>
      <c r="B39" t="s">
        <v>70</v>
      </c>
    </row>
    <row r="40" spans="1:2" ht="12.75">
      <c r="A40">
        <v>85042</v>
      </c>
      <c r="B40" t="s">
        <v>71</v>
      </c>
    </row>
    <row r="41" spans="1:2" ht="12.75">
      <c r="A41">
        <v>85043</v>
      </c>
      <c r="B41" t="s">
        <v>72</v>
      </c>
    </row>
    <row r="42" spans="1:2" ht="12.75">
      <c r="A42">
        <v>85045</v>
      </c>
      <c r="B42" t="s">
        <v>73</v>
      </c>
    </row>
    <row r="43" spans="1:2" ht="12.75">
      <c r="A43">
        <v>85046</v>
      </c>
      <c r="B43" t="s">
        <v>74</v>
      </c>
    </row>
    <row r="44" spans="1:2" ht="12.75">
      <c r="A44">
        <v>85047</v>
      </c>
      <c r="B44" t="s">
        <v>75</v>
      </c>
    </row>
    <row r="45" spans="1:2" ht="12.75">
      <c r="A45">
        <v>85048</v>
      </c>
      <c r="B45" t="s">
        <v>76</v>
      </c>
    </row>
    <row r="46" spans="1:2" ht="12.75">
      <c r="A46">
        <v>85049</v>
      </c>
      <c r="B46" t="s">
        <v>77</v>
      </c>
    </row>
    <row r="47" spans="1:2" ht="12.75">
      <c r="A47">
        <v>85050</v>
      </c>
      <c r="B47" t="s">
        <v>78</v>
      </c>
    </row>
    <row r="48" spans="1:2" ht="12.75">
      <c r="A48">
        <v>85051</v>
      </c>
      <c r="B48" t="s">
        <v>79</v>
      </c>
    </row>
    <row r="49" spans="1:2" ht="12.75">
      <c r="A49">
        <v>85052</v>
      </c>
      <c r="B49" t="s">
        <v>80</v>
      </c>
    </row>
    <row r="50" spans="1:2" ht="12.75">
      <c r="A50">
        <v>85054</v>
      </c>
      <c r="B50" t="s">
        <v>81</v>
      </c>
    </row>
    <row r="51" spans="1:2" ht="12.75">
      <c r="A51">
        <v>85055</v>
      </c>
      <c r="B51" t="s">
        <v>82</v>
      </c>
    </row>
    <row r="52" spans="1:2" ht="12.75">
      <c r="A52">
        <v>85056</v>
      </c>
      <c r="B52" t="s">
        <v>83</v>
      </c>
    </row>
    <row r="53" spans="1:2" ht="12.75">
      <c r="A53">
        <v>85057</v>
      </c>
      <c r="B53" t="s">
        <v>84</v>
      </c>
    </row>
    <row r="54" spans="1:2" ht="12.75">
      <c r="A54">
        <v>85058</v>
      </c>
      <c r="B54" t="s">
        <v>85</v>
      </c>
    </row>
    <row r="55" spans="1:2" ht="12.75">
      <c r="A55">
        <v>85059</v>
      </c>
      <c r="B55" t="s">
        <v>86</v>
      </c>
    </row>
    <row r="56" spans="1:2" ht="12.75">
      <c r="A56">
        <v>85062</v>
      </c>
      <c r="B56" t="s">
        <v>87</v>
      </c>
    </row>
    <row r="57" spans="1:2" ht="12.75">
      <c r="A57">
        <v>85066</v>
      </c>
      <c r="B57" t="s">
        <v>88</v>
      </c>
    </row>
    <row r="58" spans="1:2" ht="12.75">
      <c r="A58">
        <v>85068</v>
      </c>
      <c r="B58" t="s">
        <v>89</v>
      </c>
    </row>
    <row r="59" spans="1:2" ht="12.75">
      <c r="A59">
        <v>85069</v>
      </c>
      <c r="B59" t="s">
        <v>90</v>
      </c>
    </row>
    <row r="60" spans="1:2" ht="12.75">
      <c r="A60">
        <v>85070</v>
      </c>
      <c r="B60" t="s">
        <v>91</v>
      </c>
    </row>
    <row r="61" spans="1:2" ht="12.75">
      <c r="A61">
        <v>85071</v>
      </c>
      <c r="B61" t="s">
        <v>92</v>
      </c>
    </row>
    <row r="62" spans="1:2" ht="12.75">
      <c r="A62">
        <v>85072</v>
      </c>
      <c r="B62" t="s">
        <v>93</v>
      </c>
    </row>
    <row r="63" spans="1:2" ht="12.75">
      <c r="A63">
        <v>85073</v>
      </c>
      <c r="B63" t="s">
        <v>94</v>
      </c>
    </row>
    <row r="64" spans="1:2" ht="12.75">
      <c r="A64">
        <v>85074</v>
      </c>
      <c r="B64" t="s">
        <v>95</v>
      </c>
    </row>
    <row r="65" spans="1:2" ht="12.75">
      <c r="A65">
        <v>85075</v>
      </c>
      <c r="B65" t="s">
        <v>96</v>
      </c>
    </row>
    <row r="66" spans="1:2" ht="12.75">
      <c r="A66">
        <v>85076</v>
      </c>
      <c r="B66" t="s">
        <v>97</v>
      </c>
    </row>
    <row r="67" spans="1:2" ht="12.75">
      <c r="A67">
        <v>85077</v>
      </c>
      <c r="B67" t="s">
        <v>98</v>
      </c>
    </row>
    <row r="68" spans="1:2" ht="12.75">
      <c r="A68">
        <v>85078</v>
      </c>
      <c r="B68" t="s">
        <v>99</v>
      </c>
    </row>
    <row r="69" spans="1:2" ht="12.75">
      <c r="A69">
        <v>85079</v>
      </c>
      <c r="B69" t="s">
        <v>100</v>
      </c>
    </row>
    <row r="70" spans="1:2" ht="12.75">
      <c r="A70">
        <v>85080</v>
      </c>
      <c r="B70" t="s">
        <v>101</v>
      </c>
    </row>
    <row r="71" spans="1:2" ht="12.75">
      <c r="A71">
        <v>85082</v>
      </c>
      <c r="B71" t="s">
        <v>102</v>
      </c>
    </row>
    <row r="72" spans="1:2" ht="12.75">
      <c r="A72">
        <v>85083</v>
      </c>
      <c r="B72" t="s">
        <v>103</v>
      </c>
    </row>
    <row r="73" spans="1:2" ht="12.75">
      <c r="A73">
        <v>85085</v>
      </c>
      <c r="B73" t="s">
        <v>104</v>
      </c>
    </row>
    <row r="74" spans="1:2" ht="12.75">
      <c r="A74">
        <v>85086</v>
      </c>
      <c r="B74" t="s">
        <v>105</v>
      </c>
    </row>
    <row r="75" spans="1:2" ht="12.75">
      <c r="A75">
        <v>85088</v>
      </c>
      <c r="B75" t="s">
        <v>106</v>
      </c>
    </row>
    <row r="76" spans="1:2" ht="12.75">
      <c r="A76">
        <v>85089</v>
      </c>
      <c r="B76" t="s">
        <v>107</v>
      </c>
    </row>
    <row r="77" spans="1:2" ht="12.75">
      <c r="A77">
        <v>85091</v>
      </c>
      <c r="B77" t="s">
        <v>108</v>
      </c>
    </row>
    <row r="78" spans="1:2" ht="12.75">
      <c r="A78">
        <v>85092</v>
      </c>
      <c r="B78" t="s">
        <v>109</v>
      </c>
    </row>
    <row r="79" spans="1:2" ht="12.75">
      <c r="A79">
        <v>85093</v>
      </c>
      <c r="B79" s="22" t="s">
        <v>110</v>
      </c>
    </row>
    <row r="80" spans="1:2" ht="12.75">
      <c r="A80">
        <v>85094</v>
      </c>
      <c r="B80" t="s">
        <v>111</v>
      </c>
    </row>
    <row r="81" spans="1:2" ht="12.75">
      <c r="A81">
        <v>85097</v>
      </c>
      <c r="B81" t="s">
        <v>112</v>
      </c>
    </row>
    <row r="82" spans="1:2" ht="12.75">
      <c r="A82">
        <v>85099</v>
      </c>
      <c r="B82" t="s">
        <v>113</v>
      </c>
    </row>
    <row r="83" spans="1:2" ht="12.75">
      <c r="A83">
        <v>85101</v>
      </c>
      <c r="B83" t="s">
        <v>114</v>
      </c>
    </row>
    <row r="84" spans="1:2" ht="12.75">
      <c r="A84">
        <v>85104</v>
      </c>
      <c r="B84" t="s">
        <v>115</v>
      </c>
    </row>
    <row r="85" spans="1:2" ht="12.75">
      <c r="A85">
        <v>85106</v>
      </c>
      <c r="B85" t="s">
        <v>116</v>
      </c>
    </row>
    <row r="86" spans="1:2" ht="12.75">
      <c r="A86">
        <v>85107</v>
      </c>
      <c r="B86" t="s">
        <v>117</v>
      </c>
    </row>
    <row r="87" spans="1:2" ht="12.75">
      <c r="A87">
        <v>85110</v>
      </c>
      <c r="B87" t="s">
        <v>118</v>
      </c>
    </row>
    <row r="88" spans="1:2" ht="12.75">
      <c r="A88">
        <v>85111</v>
      </c>
      <c r="B88" t="s">
        <v>119</v>
      </c>
    </row>
    <row r="89" spans="1:2" ht="12.75">
      <c r="A89">
        <v>85114</v>
      </c>
      <c r="B89" t="s">
        <v>120</v>
      </c>
    </row>
    <row r="90" spans="1:2" ht="12.75">
      <c r="A90">
        <v>85115</v>
      </c>
      <c r="B90" t="s">
        <v>121</v>
      </c>
    </row>
    <row r="91" spans="1:2" ht="12.75">
      <c r="A91">
        <v>85117</v>
      </c>
      <c r="B91" t="s">
        <v>122</v>
      </c>
    </row>
    <row r="92" spans="1:2" ht="12.75">
      <c r="A92">
        <v>85120</v>
      </c>
      <c r="B92" t="s">
        <v>123</v>
      </c>
    </row>
    <row r="93" spans="1:2" ht="12.75">
      <c r="A93">
        <v>85123</v>
      </c>
      <c r="B93" t="s">
        <v>124</v>
      </c>
    </row>
    <row r="94" spans="1:2" ht="12.75">
      <c r="A94">
        <v>85124</v>
      </c>
      <c r="B94" t="s">
        <v>125</v>
      </c>
    </row>
    <row r="95" spans="1:2" ht="12.75">
      <c r="A95">
        <v>85125</v>
      </c>
      <c r="B95" t="s">
        <v>126</v>
      </c>
    </row>
    <row r="96" spans="1:2" ht="12.75">
      <c r="A96">
        <v>85126</v>
      </c>
      <c r="B96" t="s">
        <v>127</v>
      </c>
    </row>
    <row r="97" spans="1:2" ht="12.75">
      <c r="A97">
        <v>85127</v>
      </c>
      <c r="B97" t="s">
        <v>128</v>
      </c>
    </row>
    <row r="98" spans="1:2" ht="12.75">
      <c r="A98">
        <v>85128</v>
      </c>
      <c r="B98" t="s">
        <v>129</v>
      </c>
    </row>
    <row r="99" spans="1:2" ht="12.75">
      <c r="A99">
        <v>85133</v>
      </c>
      <c r="B99" t="s">
        <v>130</v>
      </c>
    </row>
    <row r="100" spans="1:2" ht="12.75">
      <c r="A100">
        <v>85135</v>
      </c>
      <c r="B100" t="s">
        <v>131</v>
      </c>
    </row>
    <row r="101" spans="1:2" ht="12.75">
      <c r="A101">
        <v>85138</v>
      </c>
      <c r="B101" t="s">
        <v>132</v>
      </c>
    </row>
    <row r="102" spans="1:2" ht="12.75">
      <c r="A102">
        <v>85140</v>
      </c>
      <c r="B102" t="s">
        <v>133</v>
      </c>
    </row>
    <row r="103" spans="1:2" ht="12.75">
      <c r="A103">
        <v>85142</v>
      </c>
      <c r="B103" t="s">
        <v>134</v>
      </c>
    </row>
    <row r="104" spans="1:2" ht="12.75">
      <c r="A104">
        <v>85144</v>
      </c>
      <c r="B104" t="s">
        <v>135</v>
      </c>
    </row>
    <row r="105" spans="1:2" ht="12.75">
      <c r="A105">
        <v>85145</v>
      </c>
      <c r="B105" t="s">
        <v>136</v>
      </c>
    </row>
    <row r="106" spans="1:2" ht="12.75">
      <c r="A106">
        <v>85148</v>
      </c>
      <c r="B106" t="s">
        <v>137</v>
      </c>
    </row>
    <row r="107" spans="1:2" ht="12.75">
      <c r="A107">
        <v>85149</v>
      </c>
      <c r="B107" t="s">
        <v>138</v>
      </c>
    </row>
    <row r="108" spans="1:2" ht="12.75">
      <c r="A108">
        <v>85150</v>
      </c>
      <c r="B108" t="s">
        <v>139</v>
      </c>
    </row>
    <row r="109" spans="1:2" ht="12.75">
      <c r="A109">
        <v>85152</v>
      </c>
      <c r="B109" t="s">
        <v>140</v>
      </c>
    </row>
    <row r="110" spans="1:2" ht="12.75">
      <c r="A110">
        <v>85154</v>
      </c>
      <c r="B110" t="s">
        <v>141</v>
      </c>
    </row>
    <row r="111" spans="1:2" ht="12.75">
      <c r="A111">
        <v>85156</v>
      </c>
      <c r="B111" t="s">
        <v>142</v>
      </c>
    </row>
    <row r="112" spans="1:2" ht="12.75">
      <c r="A112" t="s">
        <v>143</v>
      </c>
      <c r="B112" t="s">
        <v>144</v>
      </c>
    </row>
    <row r="113" spans="1:2" ht="12.75">
      <c r="A113" t="s">
        <v>145</v>
      </c>
      <c r="B113" t="s">
        <v>146</v>
      </c>
    </row>
    <row r="114" spans="1:2" ht="12.75">
      <c r="A114" t="s">
        <v>147</v>
      </c>
      <c r="B114" t="s">
        <v>148</v>
      </c>
    </row>
    <row r="115" spans="1:2" ht="12.75">
      <c r="A115" t="s">
        <v>149</v>
      </c>
      <c r="B115" t="s">
        <v>150</v>
      </c>
    </row>
    <row r="116" spans="1:2" ht="12.75">
      <c r="A116" t="s">
        <v>151</v>
      </c>
      <c r="B116" t="s">
        <v>152</v>
      </c>
    </row>
    <row r="117" spans="1:2" ht="12.75">
      <c r="A117" t="s">
        <v>153</v>
      </c>
      <c r="B117" t="s">
        <v>154</v>
      </c>
    </row>
    <row r="118" spans="1:2" ht="12.75">
      <c r="A118" t="s">
        <v>155</v>
      </c>
      <c r="B118" t="s">
        <v>156</v>
      </c>
    </row>
    <row r="119" spans="1:2" ht="12.75">
      <c r="A119" t="s">
        <v>157</v>
      </c>
      <c r="B119" t="s">
        <v>158</v>
      </c>
    </row>
    <row r="120" spans="1:2" ht="12.75">
      <c r="A120" t="s">
        <v>159</v>
      </c>
      <c r="B120" t="s">
        <v>160</v>
      </c>
    </row>
    <row r="121" spans="1:2" ht="12.75">
      <c r="A121" t="s">
        <v>161</v>
      </c>
      <c r="B121" t="s">
        <v>162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P66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Q55" sqref="Q55"/>
    </sheetView>
  </sheetViews>
  <sheetFormatPr defaultColWidth="11.28125" defaultRowHeight="12" customHeight="1"/>
  <cols>
    <col min="1" max="1" width="11.421875" style="0" hidden="1" customWidth="1"/>
    <col min="2" max="2" width="3.00390625" style="9" customWidth="1"/>
    <col min="3" max="3" width="3.7109375" style="11" customWidth="1"/>
    <col min="4" max="4" width="30.421875" style="9" bestFit="1" customWidth="1"/>
    <col min="5" max="5" width="3.57421875" style="11" bestFit="1" customWidth="1"/>
    <col min="6" max="6" width="9.28125" style="11" bestFit="1" customWidth="1"/>
    <col min="7" max="7" width="15.28125" style="11" customWidth="1"/>
    <col min="8" max="8" width="5.28125" style="11" customWidth="1"/>
    <col min="9" max="9" width="7.140625" style="11" customWidth="1"/>
    <col min="10" max="10" width="10.7109375" style="11" hidden="1" customWidth="1"/>
    <col min="11" max="11" width="4.8515625" style="11" customWidth="1"/>
    <col min="12" max="12" width="5.28125" style="11" customWidth="1"/>
    <col min="13" max="13" width="7.140625" style="11" customWidth="1"/>
    <col min="14" max="14" width="5.00390625" style="11" customWidth="1"/>
    <col min="15" max="15" width="5.28125" style="11" customWidth="1"/>
    <col min="16" max="16" width="7.140625" style="11" customWidth="1"/>
    <col min="17" max="16384" width="11.28125" style="9" customWidth="1"/>
  </cols>
  <sheetData>
    <row r="1" spans="8:16" ht="12" customHeight="1">
      <c r="H1" s="84" t="s">
        <v>188</v>
      </c>
      <c r="I1" s="84"/>
      <c r="L1" s="84" t="s">
        <v>169</v>
      </c>
      <c r="M1" s="84"/>
      <c r="O1" s="84"/>
      <c r="P1" s="84"/>
    </row>
    <row r="2" spans="1:16" s="64" customFormat="1" ht="36.75" customHeight="1">
      <c r="A2" s="63" t="s">
        <v>163</v>
      </c>
      <c r="B2" s="64" t="s">
        <v>17</v>
      </c>
      <c r="C2" s="65" t="s">
        <v>18</v>
      </c>
      <c r="D2" s="64" t="s">
        <v>19</v>
      </c>
      <c r="E2" s="65" t="s">
        <v>20</v>
      </c>
      <c r="F2" s="65" t="s">
        <v>21</v>
      </c>
      <c r="G2" s="65" t="s">
        <v>31</v>
      </c>
      <c r="H2" s="65" t="s">
        <v>22</v>
      </c>
      <c r="I2" s="66" t="s">
        <v>24</v>
      </c>
      <c r="J2" s="66" t="s">
        <v>23</v>
      </c>
      <c r="K2" s="67" t="s">
        <v>170</v>
      </c>
      <c r="L2" s="65" t="s">
        <v>22</v>
      </c>
      <c r="M2" s="66" t="s">
        <v>24</v>
      </c>
      <c r="N2" s="66" t="s">
        <v>170</v>
      </c>
      <c r="O2" s="65" t="s">
        <v>22</v>
      </c>
      <c r="P2" s="66" t="s">
        <v>24</v>
      </c>
    </row>
    <row r="3" spans="1:16" s="16" customFormat="1" ht="12" customHeight="1">
      <c r="A3" t="e">
        <v>#N/A</v>
      </c>
      <c r="B3" s="9" t="str">
        <f aca="true" t="shared" si="0" ref="B3:B34">H3&amp;C3</f>
        <v>A1</v>
      </c>
      <c r="C3" s="10">
        <v>1</v>
      </c>
      <c r="D3" s="16" t="s">
        <v>111</v>
      </c>
      <c r="E3" s="10">
        <v>1</v>
      </c>
      <c r="F3" s="10" t="s">
        <v>164</v>
      </c>
      <c r="G3" s="10"/>
      <c r="H3" s="10" t="s">
        <v>1</v>
      </c>
      <c r="I3" s="10">
        <v>1</v>
      </c>
      <c r="J3" s="10">
        <v>1</v>
      </c>
      <c r="K3" s="10"/>
      <c r="L3" s="10" t="s">
        <v>1</v>
      </c>
      <c r="M3" s="10">
        <v>1</v>
      </c>
      <c r="N3" s="10"/>
      <c r="O3" s="10"/>
      <c r="P3" s="10"/>
    </row>
    <row r="4" spans="1:16" s="16" customFormat="1" ht="12" customHeight="1">
      <c r="A4" t="e">
        <v>#N/A</v>
      </c>
      <c r="B4" s="9" t="str">
        <f t="shared" si="0"/>
        <v>A2</v>
      </c>
      <c r="C4" s="10">
        <v>2</v>
      </c>
      <c r="D4" s="16" t="s">
        <v>43</v>
      </c>
      <c r="E4" s="10">
        <v>1</v>
      </c>
      <c r="F4" s="10" t="s">
        <v>164</v>
      </c>
      <c r="G4" s="10"/>
      <c r="H4" s="10" t="s">
        <v>1</v>
      </c>
      <c r="I4" s="10">
        <v>1</v>
      </c>
      <c r="J4" s="10">
        <v>2</v>
      </c>
      <c r="K4" s="10"/>
      <c r="L4" s="10" t="s">
        <v>2</v>
      </c>
      <c r="M4" s="10">
        <v>1</v>
      </c>
      <c r="N4" s="10"/>
      <c r="O4" s="10"/>
      <c r="P4" s="10"/>
    </row>
    <row r="5" spans="1:16" s="16" customFormat="1" ht="12" customHeight="1">
      <c r="A5" t="e">
        <v>#N/A</v>
      </c>
      <c r="B5" s="9" t="str">
        <f t="shared" si="0"/>
        <v>A3</v>
      </c>
      <c r="C5" s="10">
        <v>3</v>
      </c>
      <c r="D5" s="16" t="s">
        <v>127</v>
      </c>
      <c r="E5" s="10">
        <v>1</v>
      </c>
      <c r="F5" s="10" t="s">
        <v>164</v>
      </c>
      <c r="G5" s="10"/>
      <c r="H5" s="10" t="s">
        <v>1</v>
      </c>
      <c r="I5" s="10">
        <v>1</v>
      </c>
      <c r="J5" s="10">
        <v>2</v>
      </c>
      <c r="K5" s="10"/>
      <c r="L5" s="10" t="s">
        <v>1</v>
      </c>
      <c r="M5" s="10">
        <v>1</v>
      </c>
      <c r="N5" s="10"/>
      <c r="O5" s="10"/>
      <c r="P5" s="10"/>
    </row>
    <row r="6" spans="1:16" s="16" customFormat="1" ht="12" customHeight="1">
      <c r="A6" t="e">
        <v>#N/A</v>
      </c>
      <c r="B6" s="9" t="str">
        <f t="shared" si="0"/>
        <v>A4</v>
      </c>
      <c r="C6" s="10">
        <v>4</v>
      </c>
      <c r="D6" s="16" t="s">
        <v>69</v>
      </c>
      <c r="E6" s="10">
        <v>1</v>
      </c>
      <c r="F6" s="10" t="s">
        <v>164</v>
      </c>
      <c r="G6" s="10"/>
      <c r="H6" s="10" t="s">
        <v>1</v>
      </c>
      <c r="I6" s="10">
        <v>1</v>
      </c>
      <c r="J6" s="10">
        <v>4</v>
      </c>
      <c r="K6" s="10"/>
      <c r="L6" s="10" t="s">
        <v>4</v>
      </c>
      <c r="M6" s="10">
        <v>3</v>
      </c>
      <c r="N6" s="10"/>
      <c r="O6" s="10"/>
      <c r="P6" s="10"/>
    </row>
    <row r="7" spans="1:16" s="16" customFormat="1" ht="12" customHeight="1">
      <c r="A7" t="e">
        <v>#N/A</v>
      </c>
      <c r="B7" s="9" t="str">
        <f t="shared" si="0"/>
        <v>B1</v>
      </c>
      <c r="C7" s="10">
        <v>1</v>
      </c>
      <c r="D7" s="16" t="s">
        <v>49</v>
      </c>
      <c r="E7" s="10">
        <v>2</v>
      </c>
      <c r="F7" s="10" t="s">
        <v>174</v>
      </c>
      <c r="G7" s="10" t="s">
        <v>178</v>
      </c>
      <c r="H7" s="10" t="s">
        <v>2</v>
      </c>
      <c r="I7" s="10">
        <v>1</v>
      </c>
      <c r="J7" s="10">
        <v>2</v>
      </c>
      <c r="K7" s="10"/>
      <c r="L7" s="10" t="s">
        <v>1</v>
      </c>
      <c r="M7" s="10">
        <v>1</v>
      </c>
      <c r="N7" s="10"/>
      <c r="O7" s="10"/>
      <c r="P7" s="10"/>
    </row>
    <row r="8" spans="1:16" s="16" customFormat="1" ht="12" customHeight="1">
      <c r="A8" t="e">
        <v>#N/A</v>
      </c>
      <c r="B8" s="9" t="str">
        <f t="shared" si="0"/>
        <v>B2</v>
      </c>
      <c r="C8" s="10">
        <v>2</v>
      </c>
      <c r="D8" s="16" t="s">
        <v>94</v>
      </c>
      <c r="E8" s="10">
        <v>1</v>
      </c>
      <c r="F8" s="10" t="s">
        <v>164</v>
      </c>
      <c r="G8" s="10"/>
      <c r="H8" s="10" t="s">
        <v>2</v>
      </c>
      <c r="I8" s="10">
        <v>1</v>
      </c>
      <c r="J8" s="10">
        <v>1</v>
      </c>
      <c r="K8" s="10"/>
      <c r="L8" s="10" t="s">
        <v>2</v>
      </c>
      <c r="M8" s="10">
        <v>1</v>
      </c>
      <c r="N8" s="10"/>
      <c r="O8" s="10"/>
      <c r="P8" s="10"/>
    </row>
    <row r="9" spans="1:16" s="16" customFormat="1" ht="12" customHeight="1">
      <c r="A9" t="e">
        <v>#N/A</v>
      </c>
      <c r="B9" s="9" t="str">
        <f t="shared" si="0"/>
        <v>B3</v>
      </c>
      <c r="C9" s="10">
        <v>3</v>
      </c>
      <c r="D9" s="16" t="s">
        <v>103</v>
      </c>
      <c r="E9" s="10">
        <v>1</v>
      </c>
      <c r="F9" s="10" t="s">
        <v>164</v>
      </c>
      <c r="G9" s="10"/>
      <c r="H9" s="10" t="s">
        <v>2</v>
      </c>
      <c r="I9" s="10">
        <v>1</v>
      </c>
      <c r="J9" s="10">
        <v>3</v>
      </c>
      <c r="K9" s="10"/>
      <c r="L9" s="10" t="s">
        <v>5</v>
      </c>
      <c r="M9" s="10">
        <v>2</v>
      </c>
      <c r="N9" s="10"/>
      <c r="O9" s="10"/>
      <c r="P9" s="10"/>
    </row>
    <row r="10" spans="1:16" s="16" customFormat="1" ht="12" customHeight="1">
      <c r="A10" t="e">
        <v>#N/A</v>
      </c>
      <c r="B10" s="9" t="str">
        <f t="shared" si="0"/>
        <v>B4</v>
      </c>
      <c r="C10" s="10">
        <v>4</v>
      </c>
      <c r="D10" s="16" t="s">
        <v>91</v>
      </c>
      <c r="E10" s="10">
        <v>1</v>
      </c>
      <c r="F10" s="10" t="s">
        <v>164</v>
      </c>
      <c r="G10" s="10"/>
      <c r="H10" s="10" t="s">
        <v>2</v>
      </c>
      <c r="I10" s="10">
        <v>1</v>
      </c>
      <c r="J10" s="10">
        <v>3</v>
      </c>
      <c r="K10" s="10"/>
      <c r="L10" s="10" t="s">
        <v>7</v>
      </c>
      <c r="M10" s="10">
        <v>2</v>
      </c>
      <c r="N10" s="10"/>
      <c r="O10" s="10"/>
      <c r="P10" s="10"/>
    </row>
    <row r="11" spans="1:16" s="16" customFormat="1" ht="12" customHeight="1">
      <c r="A11" t="e">
        <v>#N/A</v>
      </c>
      <c r="B11" s="16" t="str">
        <f t="shared" si="0"/>
        <v>C1</v>
      </c>
      <c r="C11" s="10">
        <v>1</v>
      </c>
      <c r="D11" s="16" t="s">
        <v>46</v>
      </c>
      <c r="E11" s="10">
        <v>1</v>
      </c>
      <c r="F11" s="10" t="s">
        <v>164</v>
      </c>
      <c r="G11" s="10"/>
      <c r="H11" s="10" t="s">
        <v>3</v>
      </c>
      <c r="I11" s="10">
        <v>1</v>
      </c>
      <c r="J11" s="10">
        <v>1</v>
      </c>
      <c r="K11" s="10"/>
      <c r="L11" s="10" t="s">
        <v>1</v>
      </c>
      <c r="M11" s="10">
        <v>1</v>
      </c>
      <c r="N11" s="10"/>
      <c r="O11" s="10"/>
      <c r="P11" s="10"/>
    </row>
    <row r="12" spans="1:16" s="16" customFormat="1" ht="12" customHeight="1">
      <c r="A12" t="e">
        <v>#N/A</v>
      </c>
      <c r="B12" s="9" t="str">
        <f t="shared" si="0"/>
        <v>C2</v>
      </c>
      <c r="C12" s="10">
        <v>2</v>
      </c>
      <c r="D12" s="16" t="s">
        <v>109</v>
      </c>
      <c r="E12" s="10">
        <v>1</v>
      </c>
      <c r="F12" s="10" t="s">
        <v>174</v>
      </c>
      <c r="G12" s="10" t="s">
        <v>184</v>
      </c>
      <c r="H12" s="10" t="s">
        <v>3</v>
      </c>
      <c r="I12" s="10">
        <v>1</v>
      </c>
      <c r="J12" s="10">
        <v>1</v>
      </c>
      <c r="K12" s="10"/>
      <c r="L12" s="10" t="s">
        <v>2</v>
      </c>
      <c r="M12" s="10">
        <v>1</v>
      </c>
      <c r="N12" s="10"/>
      <c r="O12" s="10"/>
      <c r="P12" s="10"/>
    </row>
    <row r="13" spans="1:16" s="16" customFormat="1" ht="12" customHeight="1">
      <c r="A13" t="e">
        <v>#N/A</v>
      </c>
      <c r="B13" s="9" t="str">
        <f t="shared" si="0"/>
        <v>C3</v>
      </c>
      <c r="C13" s="10">
        <v>3</v>
      </c>
      <c r="D13" s="16" t="s">
        <v>84</v>
      </c>
      <c r="E13" s="10">
        <v>2</v>
      </c>
      <c r="F13" s="10" t="s">
        <v>164</v>
      </c>
      <c r="G13" s="10"/>
      <c r="H13" s="10" t="s">
        <v>3</v>
      </c>
      <c r="I13" s="10">
        <v>1</v>
      </c>
      <c r="J13" s="10">
        <v>3</v>
      </c>
      <c r="K13" s="10"/>
      <c r="L13" s="10" t="s">
        <v>6</v>
      </c>
      <c r="M13" s="10">
        <v>2</v>
      </c>
      <c r="N13" s="10"/>
      <c r="O13" s="10"/>
      <c r="P13" s="10"/>
    </row>
    <row r="14" spans="1:16" s="16" customFormat="1" ht="12" customHeight="1">
      <c r="A14" t="e">
        <v>#N/A</v>
      </c>
      <c r="B14" s="9" t="str">
        <f t="shared" si="0"/>
        <v>C4</v>
      </c>
      <c r="C14" s="10">
        <v>4</v>
      </c>
      <c r="D14" s="16" t="s">
        <v>63</v>
      </c>
      <c r="E14" s="10">
        <v>1</v>
      </c>
      <c r="F14" s="10" t="s">
        <v>164</v>
      </c>
      <c r="G14" s="10"/>
      <c r="H14" s="10" t="s">
        <v>3</v>
      </c>
      <c r="I14" s="10">
        <v>1</v>
      </c>
      <c r="J14" s="10">
        <v>3</v>
      </c>
      <c r="K14" s="10"/>
      <c r="L14" s="10" t="s">
        <v>3</v>
      </c>
      <c r="M14" s="10">
        <v>2</v>
      </c>
      <c r="N14" s="10"/>
      <c r="O14" s="10"/>
      <c r="P14" s="10"/>
    </row>
    <row r="15" spans="1:16" s="16" customFormat="1" ht="12" customHeight="1">
      <c r="A15" t="e">
        <v>#N/A</v>
      </c>
      <c r="B15" s="9" t="str">
        <f t="shared" si="0"/>
        <v>D1</v>
      </c>
      <c r="C15" s="10">
        <v>1</v>
      </c>
      <c r="D15" s="16" t="s">
        <v>98</v>
      </c>
      <c r="E15" s="10">
        <v>1</v>
      </c>
      <c r="F15" s="10" t="s">
        <v>164</v>
      </c>
      <c r="G15" s="10"/>
      <c r="H15" s="10" t="s">
        <v>4</v>
      </c>
      <c r="I15" s="10">
        <v>1</v>
      </c>
      <c r="J15" s="10">
        <v>1</v>
      </c>
      <c r="K15" s="10"/>
      <c r="L15" s="10" t="s">
        <v>1</v>
      </c>
      <c r="M15" s="10">
        <v>1</v>
      </c>
      <c r="N15" s="10"/>
      <c r="O15" s="10"/>
      <c r="P15" s="10"/>
    </row>
    <row r="16" spans="1:16" s="16" customFormat="1" ht="12" customHeight="1">
      <c r="A16" t="e">
        <v>#N/A</v>
      </c>
      <c r="B16" s="9" t="str">
        <f t="shared" si="0"/>
        <v>D2</v>
      </c>
      <c r="C16" s="10">
        <v>2</v>
      </c>
      <c r="D16" s="16" t="s">
        <v>111</v>
      </c>
      <c r="E16" s="10">
        <v>2</v>
      </c>
      <c r="F16" s="10" t="s">
        <v>164</v>
      </c>
      <c r="G16" s="10"/>
      <c r="H16" s="10" t="s">
        <v>4</v>
      </c>
      <c r="I16" s="10">
        <v>1</v>
      </c>
      <c r="J16" s="10">
        <v>3</v>
      </c>
      <c r="K16" s="10"/>
      <c r="L16" s="10" t="s">
        <v>7</v>
      </c>
      <c r="M16" s="10">
        <v>2</v>
      </c>
      <c r="N16" s="10"/>
      <c r="O16" s="10"/>
      <c r="P16" s="10"/>
    </row>
    <row r="17" spans="1:16" s="16" customFormat="1" ht="12" customHeight="1">
      <c r="A17" t="e">
        <v>#N/A</v>
      </c>
      <c r="B17" s="9" t="str">
        <f t="shared" si="0"/>
        <v>D3</v>
      </c>
      <c r="C17" s="10">
        <v>3</v>
      </c>
      <c r="D17" s="16" t="s">
        <v>64</v>
      </c>
      <c r="E17" s="10">
        <v>1</v>
      </c>
      <c r="F17" s="10" t="s">
        <v>164</v>
      </c>
      <c r="G17" s="10"/>
      <c r="H17" s="10" t="s">
        <v>4</v>
      </c>
      <c r="I17" s="10">
        <v>1</v>
      </c>
      <c r="J17" s="10">
        <v>2</v>
      </c>
      <c r="K17" s="10"/>
      <c r="L17" s="10" t="s">
        <v>2</v>
      </c>
      <c r="M17" s="10">
        <v>1</v>
      </c>
      <c r="N17" s="10"/>
      <c r="O17" s="10"/>
      <c r="P17" s="10"/>
    </row>
    <row r="18" spans="1:16" s="16" customFormat="1" ht="12" customHeight="1">
      <c r="A18" s="75" t="e">
        <v>#N/A</v>
      </c>
      <c r="B18" s="9" t="str">
        <f t="shared" si="0"/>
        <v>D4</v>
      </c>
      <c r="C18" s="10">
        <v>4</v>
      </c>
      <c r="D18" s="16" t="s">
        <v>48</v>
      </c>
      <c r="E18" s="10">
        <v>1</v>
      </c>
      <c r="F18" s="10" t="s">
        <v>164</v>
      </c>
      <c r="G18" s="10"/>
      <c r="H18" s="10" t="s">
        <v>4</v>
      </c>
      <c r="I18" s="10">
        <v>1</v>
      </c>
      <c r="J18" s="10">
        <v>1</v>
      </c>
      <c r="K18" s="10"/>
      <c r="L18" s="10" t="s">
        <v>2</v>
      </c>
      <c r="M18" s="10">
        <v>1</v>
      </c>
      <c r="N18" s="10"/>
      <c r="O18" s="10"/>
      <c r="P18" s="10"/>
    </row>
    <row r="19" spans="1:16" s="16" customFormat="1" ht="12" customHeight="1">
      <c r="A19" s="75" t="e">
        <v>#N/A</v>
      </c>
      <c r="B19" s="16" t="str">
        <f t="shared" si="0"/>
        <v>E1</v>
      </c>
      <c r="C19" s="10">
        <v>1</v>
      </c>
      <c r="D19" s="16" t="s">
        <v>45</v>
      </c>
      <c r="E19" s="10">
        <v>1</v>
      </c>
      <c r="F19" s="10" t="s">
        <v>164</v>
      </c>
      <c r="G19" s="10"/>
      <c r="H19" s="10" t="s">
        <v>5</v>
      </c>
      <c r="I19" s="10">
        <v>2</v>
      </c>
      <c r="J19" s="10">
        <v>3</v>
      </c>
      <c r="K19" s="10"/>
      <c r="L19" s="10" t="s">
        <v>6</v>
      </c>
      <c r="M19" s="10">
        <v>2</v>
      </c>
      <c r="N19" s="10"/>
      <c r="O19" s="10"/>
      <c r="P19" s="10"/>
    </row>
    <row r="20" spans="1:16" s="16" customFormat="1" ht="23.25" customHeight="1">
      <c r="A20" s="75" t="e">
        <v>#N/A</v>
      </c>
      <c r="B20" s="16" t="str">
        <f t="shared" si="0"/>
        <v>E2</v>
      </c>
      <c r="C20" s="10">
        <v>2</v>
      </c>
      <c r="D20" s="16" t="s">
        <v>131</v>
      </c>
      <c r="E20" s="10">
        <v>1</v>
      </c>
      <c r="F20" s="10" t="s">
        <v>164</v>
      </c>
      <c r="G20" s="10"/>
      <c r="H20" s="10" t="s">
        <v>5</v>
      </c>
      <c r="I20" s="10">
        <v>2</v>
      </c>
      <c r="J20" s="10">
        <v>3</v>
      </c>
      <c r="K20" s="10"/>
      <c r="L20" s="10" t="s">
        <v>7</v>
      </c>
      <c r="M20" s="10">
        <v>2</v>
      </c>
      <c r="N20" s="10"/>
      <c r="O20" s="10"/>
      <c r="P20" s="10"/>
    </row>
    <row r="21" spans="1:16" s="16" customFormat="1" ht="12" customHeight="1">
      <c r="A21" s="75" t="e">
        <v>#N/A</v>
      </c>
      <c r="B21" s="16" t="str">
        <f t="shared" si="0"/>
        <v>E3</v>
      </c>
      <c r="C21" s="10">
        <v>3</v>
      </c>
      <c r="D21" s="16" t="s">
        <v>70</v>
      </c>
      <c r="E21" s="10">
        <v>1</v>
      </c>
      <c r="F21" s="10" t="s">
        <v>164</v>
      </c>
      <c r="G21" s="10"/>
      <c r="H21" s="10" t="s">
        <v>5</v>
      </c>
      <c r="I21" s="10">
        <v>2</v>
      </c>
      <c r="J21" s="10">
        <v>3</v>
      </c>
      <c r="K21" s="10"/>
      <c r="L21" s="10" t="s">
        <v>5</v>
      </c>
      <c r="M21" s="10">
        <v>2</v>
      </c>
      <c r="N21" s="10"/>
      <c r="O21" s="10"/>
      <c r="P21" s="10"/>
    </row>
    <row r="22" spans="1:16" s="16" customFormat="1" ht="12" customHeight="1">
      <c r="A22" s="75" t="e">
        <v>#N/A</v>
      </c>
      <c r="B22" s="16" t="str">
        <f t="shared" si="0"/>
        <v>E4</v>
      </c>
      <c r="C22" s="10">
        <v>4</v>
      </c>
      <c r="D22" s="16" t="s">
        <v>125</v>
      </c>
      <c r="E22" s="10">
        <v>1</v>
      </c>
      <c r="F22" s="10" t="s">
        <v>164</v>
      </c>
      <c r="G22" s="10"/>
      <c r="H22" s="10" t="s">
        <v>5</v>
      </c>
      <c r="I22" s="10">
        <v>2</v>
      </c>
      <c r="J22" s="10">
        <v>2</v>
      </c>
      <c r="K22" s="10"/>
      <c r="L22" s="10" t="s">
        <v>1</v>
      </c>
      <c r="M22" s="10">
        <v>1</v>
      </c>
      <c r="N22" s="10"/>
      <c r="O22" s="10"/>
      <c r="P22" s="10"/>
    </row>
    <row r="23" spans="1:16" s="16" customFormat="1" ht="12" customHeight="1">
      <c r="A23" s="75" t="e">
        <v>#N/A</v>
      </c>
      <c r="B23" s="16" t="str">
        <f t="shared" si="0"/>
        <v>F1</v>
      </c>
      <c r="C23" s="10">
        <v>1</v>
      </c>
      <c r="D23" s="16" t="s">
        <v>77</v>
      </c>
      <c r="E23" s="10">
        <v>1</v>
      </c>
      <c r="F23" s="10" t="s">
        <v>164</v>
      </c>
      <c r="G23" s="10"/>
      <c r="H23" s="10" t="s">
        <v>6</v>
      </c>
      <c r="I23" s="10">
        <v>2</v>
      </c>
      <c r="J23" s="10">
        <v>3</v>
      </c>
      <c r="K23" s="10"/>
      <c r="L23" s="10" t="s">
        <v>3</v>
      </c>
      <c r="M23" s="10">
        <v>2</v>
      </c>
      <c r="N23" s="10"/>
      <c r="O23" s="10"/>
      <c r="P23" s="10"/>
    </row>
    <row r="24" spans="1:16" s="16" customFormat="1" ht="12" customHeight="1">
      <c r="A24" s="75" t="e">
        <v>#N/A</v>
      </c>
      <c r="B24" s="16" t="str">
        <f t="shared" si="0"/>
        <v>F2</v>
      </c>
      <c r="C24" s="10">
        <v>2</v>
      </c>
      <c r="D24" s="16" t="s">
        <v>86</v>
      </c>
      <c r="E24" s="10">
        <v>1</v>
      </c>
      <c r="F24" s="10" t="s">
        <v>164</v>
      </c>
      <c r="G24" s="10"/>
      <c r="H24" s="10" t="s">
        <v>6</v>
      </c>
      <c r="I24" s="10">
        <v>2</v>
      </c>
      <c r="J24" s="10">
        <v>3</v>
      </c>
      <c r="K24" s="10"/>
      <c r="L24" s="10" t="s">
        <v>5</v>
      </c>
      <c r="M24" s="10">
        <v>2</v>
      </c>
      <c r="N24" s="10"/>
      <c r="O24" s="10"/>
      <c r="P24" s="10"/>
    </row>
    <row r="25" spans="1:16" s="16" customFormat="1" ht="12" customHeight="1">
      <c r="A25" s="75" t="e">
        <v>#N/A</v>
      </c>
      <c r="B25" s="16" t="str">
        <f t="shared" si="0"/>
        <v>F3</v>
      </c>
      <c r="C25" s="10">
        <v>3</v>
      </c>
      <c r="D25" s="16" t="s">
        <v>50</v>
      </c>
      <c r="E25" s="10">
        <v>1</v>
      </c>
      <c r="F25" s="10" t="s">
        <v>174</v>
      </c>
      <c r="G25" s="10" t="s">
        <v>176</v>
      </c>
      <c r="H25" s="10" t="s">
        <v>6</v>
      </c>
      <c r="I25" s="10">
        <v>2</v>
      </c>
      <c r="J25" s="10">
        <v>4</v>
      </c>
      <c r="K25" s="10"/>
      <c r="L25" s="10" t="s">
        <v>5</v>
      </c>
      <c r="M25" s="10">
        <v>2</v>
      </c>
      <c r="N25" s="10"/>
      <c r="O25" s="10"/>
      <c r="P25" s="10"/>
    </row>
    <row r="26" spans="1:16" s="16" customFormat="1" ht="12" customHeight="1">
      <c r="A26" s="75" t="e">
        <v>#N/A</v>
      </c>
      <c r="B26" s="16" t="str">
        <f t="shared" si="0"/>
        <v>F4</v>
      </c>
      <c r="C26" s="10">
        <v>4</v>
      </c>
      <c r="D26" s="16" t="s">
        <v>119</v>
      </c>
      <c r="E26" s="10">
        <v>1</v>
      </c>
      <c r="F26" s="10" t="s">
        <v>164</v>
      </c>
      <c r="G26" s="10"/>
      <c r="H26" s="10" t="s">
        <v>6</v>
      </c>
      <c r="I26" s="10">
        <v>2</v>
      </c>
      <c r="J26" s="10">
        <v>3</v>
      </c>
      <c r="K26" s="10"/>
      <c r="L26" s="10" t="s">
        <v>6</v>
      </c>
      <c r="M26" s="10">
        <v>2</v>
      </c>
      <c r="N26" s="10"/>
      <c r="O26" s="10"/>
      <c r="P26" s="10"/>
    </row>
    <row r="27" spans="1:16" s="16" customFormat="1" ht="12" customHeight="1">
      <c r="A27" s="75" t="e">
        <v>#N/A</v>
      </c>
      <c r="B27" s="16" t="str">
        <f t="shared" si="0"/>
        <v>G1</v>
      </c>
      <c r="C27" s="10">
        <v>1</v>
      </c>
      <c r="D27" s="16" t="s">
        <v>172</v>
      </c>
      <c r="E27" s="10">
        <v>1</v>
      </c>
      <c r="F27" s="10" t="s">
        <v>174</v>
      </c>
      <c r="G27" s="10" t="s">
        <v>175</v>
      </c>
      <c r="H27" s="10" t="s">
        <v>7</v>
      </c>
      <c r="I27" s="10">
        <v>2</v>
      </c>
      <c r="J27" s="10">
        <v>3</v>
      </c>
      <c r="K27" s="10"/>
      <c r="L27" s="10" t="s">
        <v>5</v>
      </c>
      <c r="M27" s="10">
        <v>2</v>
      </c>
      <c r="N27" s="10"/>
      <c r="O27" s="10"/>
      <c r="P27" s="10"/>
    </row>
    <row r="28" spans="1:16" s="16" customFormat="1" ht="12" customHeight="1">
      <c r="A28" s="75" t="e">
        <v>#N/A</v>
      </c>
      <c r="B28" s="16" t="str">
        <f t="shared" si="0"/>
        <v>G2</v>
      </c>
      <c r="C28" s="10">
        <v>2</v>
      </c>
      <c r="D28" s="16" t="s">
        <v>40</v>
      </c>
      <c r="E28" s="10">
        <v>1</v>
      </c>
      <c r="F28" s="10" t="s">
        <v>164</v>
      </c>
      <c r="G28" s="10"/>
      <c r="H28" s="10" t="s">
        <v>7</v>
      </c>
      <c r="I28" s="10">
        <v>2</v>
      </c>
      <c r="J28" s="10">
        <v>5</v>
      </c>
      <c r="K28" s="10"/>
      <c r="L28" s="10" t="s">
        <v>8</v>
      </c>
      <c r="M28" s="10">
        <v>3</v>
      </c>
      <c r="N28" s="10"/>
      <c r="O28" s="10"/>
      <c r="P28" s="10"/>
    </row>
    <row r="29" spans="1:16" s="16" customFormat="1" ht="12" customHeight="1">
      <c r="A29" s="75" t="e">
        <v>#N/A</v>
      </c>
      <c r="B29" s="16" t="str">
        <f t="shared" si="0"/>
        <v>G3</v>
      </c>
      <c r="C29" s="10">
        <v>3</v>
      </c>
      <c r="D29" s="16" t="s">
        <v>89</v>
      </c>
      <c r="E29" s="10">
        <v>1</v>
      </c>
      <c r="F29" s="10" t="s">
        <v>174</v>
      </c>
      <c r="G29" s="10" t="s">
        <v>182</v>
      </c>
      <c r="H29" s="10" t="s">
        <v>7</v>
      </c>
      <c r="I29" s="10">
        <v>2</v>
      </c>
      <c r="J29" s="10">
        <v>5</v>
      </c>
      <c r="K29" s="10"/>
      <c r="L29" s="10" t="s">
        <v>171</v>
      </c>
      <c r="M29" s="10">
        <v>3</v>
      </c>
      <c r="N29" s="10"/>
      <c r="O29" s="10"/>
      <c r="P29" s="10"/>
    </row>
    <row r="30" spans="1:16" s="16" customFormat="1" ht="12" customHeight="1">
      <c r="A30" s="75" t="e">
        <v>#N/A</v>
      </c>
      <c r="B30" s="16" t="str">
        <f t="shared" si="0"/>
        <v>G4</v>
      </c>
      <c r="C30" s="10">
        <v>4</v>
      </c>
      <c r="D30" s="16" t="s">
        <v>58</v>
      </c>
      <c r="E30" s="10">
        <v>1</v>
      </c>
      <c r="F30" s="10" t="s">
        <v>164</v>
      </c>
      <c r="G30" s="10"/>
      <c r="H30" s="10" t="s">
        <v>7</v>
      </c>
      <c r="I30" s="10">
        <v>2</v>
      </c>
      <c r="J30" s="10">
        <v>3</v>
      </c>
      <c r="K30" s="10"/>
      <c r="L30" s="10" t="s">
        <v>6</v>
      </c>
      <c r="M30" s="10">
        <v>2</v>
      </c>
      <c r="N30" s="10"/>
      <c r="O30" s="10"/>
      <c r="P30" s="10"/>
    </row>
    <row r="31" spans="1:16" s="16" customFormat="1" ht="12" customHeight="1">
      <c r="A31" s="75" t="e">
        <v>#N/A</v>
      </c>
      <c r="B31" s="16" t="str">
        <f t="shared" si="0"/>
        <v>H1</v>
      </c>
      <c r="C31" s="10">
        <v>1</v>
      </c>
      <c r="D31" s="16" t="s">
        <v>120</v>
      </c>
      <c r="E31" s="10">
        <v>1</v>
      </c>
      <c r="F31" s="10" t="s">
        <v>164</v>
      </c>
      <c r="G31" s="10"/>
      <c r="H31" s="10" t="s">
        <v>8</v>
      </c>
      <c r="I31" s="10">
        <v>2</v>
      </c>
      <c r="J31" s="10">
        <v>3</v>
      </c>
      <c r="K31" s="10"/>
      <c r="L31" s="10" t="s">
        <v>4</v>
      </c>
      <c r="M31" s="10">
        <v>2</v>
      </c>
      <c r="N31" s="10"/>
      <c r="O31" s="10"/>
      <c r="P31" s="10"/>
    </row>
    <row r="32" spans="1:16" s="16" customFormat="1" ht="12" customHeight="1">
      <c r="A32" s="75" t="e">
        <v>#N/A</v>
      </c>
      <c r="B32" s="16" t="str">
        <f t="shared" si="0"/>
        <v>H2</v>
      </c>
      <c r="C32" s="10">
        <v>2</v>
      </c>
      <c r="D32" s="16" t="s">
        <v>90</v>
      </c>
      <c r="E32" s="10">
        <v>1</v>
      </c>
      <c r="F32" s="10" t="s">
        <v>164</v>
      </c>
      <c r="G32" s="10"/>
      <c r="H32" s="10" t="s">
        <v>8</v>
      </c>
      <c r="I32" s="10">
        <v>2</v>
      </c>
      <c r="J32" s="10">
        <v>4</v>
      </c>
      <c r="K32" s="10"/>
      <c r="L32" s="10" t="s">
        <v>9</v>
      </c>
      <c r="M32" s="10">
        <v>3</v>
      </c>
      <c r="N32" s="10"/>
      <c r="O32" s="10"/>
      <c r="P32" s="10"/>
    </row>
    <row r="33" spans="1:16" s="16" customFormat="1" ht="12" customHeight="1">
      <c r="A33" s="75" t="e">
        <v>#N/A</v>
      </c>
      <c r="B33" s="16" t="str">
        <f t="shared" si="0"/>
        <v>H3</v>
      </c>
      <c r="C33" s="10">
        <v>3</v>
      </c>
      <c r="D33" s="16" t="s">
        <v>129</v>
      </c>
      <c r="E33" s="10">
        <v>1</v>
      </c>
      <c r="F33" s="10" t="s">
        <v>164</v>
      </c>
      <c r="G33" s="10"/>
      <c r="H33" s="10" t="s">
        <v>8</v>
      </c>
      <c r="I33" s="10">
        <v>2</v>
      </c>
      <c r="J33" s="10">
        <v>3</v>
      </c>
      <c r="K33" s="10"/>
      <c r="L33" s="10" t="s">
        <v>7</v>
      </c>
      <c r="M33" s="10">
        <v>2</v>
      </c>
      <c r="N33" s="10"/>
      <c r="O33" s="10"/>
      <c r="P33" s="10"/>
    </row>
    <row r="34" spans="1:16" s="16" customFormat="1" ht="12" customHeight="1">
      <c r="A34" s="75" t="e">
        <v>#N/A</v>
      </c>
      <c r="B34" s="16" t="str">
        <f t="shared" si="0"/>
        <v>H4</v>
      </c>
      <c r="C34" s="10">
        <v>4</v>
      </c>
      <c r="D34" s="16" t="s">
        <v>133</v>
      </c>
      <c r="E34" s="10">
        <v>3</v>
      </c>
      <c r="F34" s="10" t="s">
        <v>164</v>
      </c>
      <c r="G34" s="10"/>
      <c r="H34" s="10" t="s">
        <v>8</v>
      </c>
      <c r="I34" s="10">
        <v>2</v>
      </c>
      <c r="J34" s="10">
        <v>3</v>
      </c>
      <c r="K34" s="10"/>
      <c r="L34" s="10" t="s">
        <v>6</v>
      </c>
      <c r="M34" s="10">
        <v>2</v>
      </c>
      <c r="N34" s="10"/>
      <c r="O34" s="10"/>
      <c r="P34" s="10"/>
    </row>
    <row r="35" spans="1:16" s="16" customFormat="1" ht="12" customHeight="1">
      <c r="A35" s="75" t="e">
        <v>#N/A</v>
      </c>
      <c r="B35" s="16" t="str">
        <f aca="true" t="shared" si="1" ref="B35:B66">H35&amp;C35</f>
        <v>I1</v>
      </c>
      <c r="C35" s="10">
        <v>1</v>
      </c>
      <c r="D35" s="16" t="s">
        <v>66</v>
      </c>
      <c r="E35" s="10">
        <v>1</v>
      </c>
      <c r="F35" s="10" t="s">
        <v>164</v>
      </c>
      <c r="G35" s="10"/>
      <c r="H35" s="10" t="s">
        <v>9</v>
      </c>
      <c r="I35" s="10">
        <v>2</v>
      </c>
      <c r="J35" s="10">
        <v>4</v>
      </c>
      <c r="K35" s="10"/>
      <c r="L35" s="10" t="s">
        <v>10</v>
      </c>
      <c r="M35" s="10">
        <v>3</v>
      </c>
      <c r="N35" s="10"/>
      <c r="O35" s="10"/>
      <c r="P35" s="10"/>
    </row>
    <row r="36" spans="1:16" s="16" customFormat="1" ht="12" customHeight="1">
      <c r="A36" s="75" t="e">
        <v>#N/A</v>
      </c>
      <c r="B36" s="16" t="str">
        <f t="shared" si="1"/>
        <v>I2</v>
      </c>
      <c r="C36" s="10">
        <v>2</v>
      </c>
      <c r="D36" s="16" t="s">
        <v>85</v>
      </c>
      <c r="E36" s="10">
        <v>1</v>
      </c>
      <c r="F36" s="10" t="s">
        <v>179</v>
      </c>
      <c r="G36" s="68" t="s">
        <v>186</v>
      </c>
      <c r="H36" s="10" t="s">
        <v>9</v>
      </c>
      <c r="I36" s="10">
        <v>2</v>
      </c>
      <c r="J36" s="10">
        <v>2</v>
      </c>
      <c r="K36" s="10"/>
      <c r="L36" s="10" t="s">
        <v>3</v>
      </c>
      <c r="M36" s="10">
        <v>2</v>
      </c>
      <c r="N36" s="10"/>
      <c r="O36" s="10"/>
      <c r="P36" s="10"/>
    </row>
    <row r="37" spans="1:16" s="16" customFormat="1" ht="12" customHeight="1">
      <c r="A37" s="75" t="e">
        <v>#N/A</v>
      </c>
      <c r="B37" s="16" t="str">
        <f t="shared" si="1"/>
        <v>I3</v>
      </c>
      <c r="C37" s="10">
        <v>3</v>
      </c>
      <c r="D37" s="16" t="s">
        <v>53</v>
      </c>
      <c r="E37" s="10">
        <v>1</v>
      </c>
      <c r="F37" s="10" t="s">
        <v>164</v>
      </c>
      <c r="G37" s="10"/>
      <c r="H37" s="10" t="s">
        <v>9</v>
      </c>
      <c r="I37" s="10">
        <v>2</v>
      </c>
      <c r="J37" s="10">
        <v>2</v>
      </c>
      <c r="K37" s="10"/>
      <c r="L37" s="10" t="s">
        <v>2</v>
      </c>
      <c r="M37" s="10">
        <v>1</v>
      </c>
      <c r="N37" s="10"/>
      <c r="O37" s="10"/>
      <c r="P37" s="10"/>
    </row>
    <row r="38" spans="1:16" s="16" customFormat="1" ht="12" customHeight="1">
      <c r="A38" s="75" t="e">
        <v>#N/A</v>
      </c>
      <c r="B38" s="16" t="str">
        <f t="shared" si="1"/>
        <v>I4</v>
      </c>
      <c r="C38" s="10">
        <v>4</v>
      </c>
      <c r="D38" s="16" t="s">
        <v>51</v>
      </c>
      <c r="E38" s="10">
        <v>1</v>
      </c>
      <c r="F38" s="10" t="s">
        <v>174</v>
      </c>
      <c r="G38" s="10" t="s">
        <v>177</v>
      </c>
      <c r="H38" s="10" t="s">
        <v>9</v>
      </c>
      <c r="I38" s="10">
        <v>2</v>
      </c>
      <c r="J38" s="10">
        <v>3</v>
      </c>
      <c r="K38" s="10"/>
      <c r="L38" s="10" t="s">
        <v>4</v>
      </c>
      <c r="M38" s="10">
        <v>2</v>
      </c>
      <c r="N38" s="10"/>
      <c r="O38" s="10"/>
      <c r="P38" s="10"/>
    </row>
    <row r="39" spans="1:16" s="16" customFormat="1" ht="12" customHeight="1">
      <c r="A39" s="75" t="e">
        <v>#N/A</v>
      </c>
      <c r="B39" s="9" t="str">
        <f t="shared" si="1"/>
        <v>J1</v>
      </c>
      <c r="C39" s="10">
        <v>1</v>
      </c>
      <c r="D39" s="16" t="s">
        <v>83</v>
      </c>
      <c r="E39" s="10">
        <v>1</v>
      </c>
      <c r="F39" s="10" t="s">
        <v>179</v>
      </c>
      <c r="G39" s="10" t="s">
        <v>180</v>
      </c>
      <c r="H39" s="10" t="s">
        <v>10</v>
      </c>
      <c r="I39" s="10">
        <v>3</v>
      </c>
      <c r="J39" s="10">
        <v>5</v>
      </c>
      <c r="K39" s="10"/>
      <c r="L39" s="10" t="s">
        <v>9</v>
      </c>
      <c r="M39" s="10">
        <v>3</v>
      </c>
      <c r="N39" s="10"/>
      <c r="O39" s="10"/>
      <c r="P39" s="10"/>
    </row>
    <row r="40" spans="1:16" s="16" customFormat="1" ht="12" customHeight="1">
      <c r="A40" s="75" t="e">
        <v>#N/A</v>
      </c>
      <c r="B40" s="9" t="str">
        <f t="shared" si="1"/>
        <v>J2</v>
      </c>
      <c r="C40" s="10">
        <v>2</v>
      </c>
      <c r="D40" s="16" t="s">
        <v>107</v>
      </c>
      <c r="E40" s="10">
        <v>1</v>
      </c>
      <c r="F40" s="10" t="s">
        <v>164</v>
      </c>
      <c r="G40" s="10"/>
      <c r="H40" s="10" t="s">
        <v>10</v>
      </c>
      <c r="I40" s="10">
        <v>3</v>
      </c>
      <c r="J40" s="10">
        <v>4</v>
      </c>
      <c r="K40" s="10"/>
      <c r="L40" s="10" t="s">
        <v>9</v>
      </c>
      <c r="M40" s="10">
        <v>3</v>
      </c>
      <c r="N40" s="10"/>
      <c r="O40" s="10"/>
      <c r="P40" s="10"/>
    </row>
    <row r="41" spans="1:16" s="16" customFormat="1" ht="12" customHeight="1">
      <c r="A41" t="e">
        <v>#N/A</v>
      </c>
      <c r="B41" s="16" t="str">
        <f t="shared" si="1"/>
        <v>J3</v>
      </c>
      <c r="C41" s="10">
        <v>3</v>
      </c>
      <c r="D41" s="16" t="s">
        <v>32</v>
      </c>
      <c r="E41" s="10">
        <v>2</v>
      </c>
      <c r="F41" s="10" t="s">
        <v>174</v>
      </c>
      <c r="G41" s="10" t="s">
        <v>187</v>
      </c>
      <c r="H41" s="10" t="s">
        <v>10</v>
      </c>
      <c r="I41" s="10">
        <v>3</v>
      </c>
      <c r="J41" s="10">
        <v>3</v>
      </c>
      <c r="K41" s="10"/>
      <c r="L41" s="10" t="s">
        <v>6</v>
      </c>
      <c r="M41" s="10">
        <v>2</v>
      </c>
      <c r="N41" s="10"/>
      <c r="O41" s="10"/>
      <c r="P41" s="10"/>
    </row>
    <row r="42" spans="1:16" s="16" customFormat="1" ht="12" customHeight="1">
      <c r="A42" t="e">
        <v>#N/A</v>
      </c>
      <c r="B42" s="9" t="str">
        <f t="shared" si="1"/>
        <v>J4</v>
      </c>
      <c r="C42" s="10">
        <v>4</v>
      </c>
      <c r="D42" s="16" t="s">
        <v>86</v>
      </c>
      <c r="E42" s="10">
        <v>2</v>
      </c>
      <c r="F42" s="10" t="s">
        <v>164</v>
      </c>
      <c r="G42" s="10"/>
      <c r="H42" s="10" t="s">
        <v>10</v>
      </c>
      <c r="I42" s="10">
        <v>3</v>
      </c>
      <c r="J42" s="10">
        <v>4</v>
      </c>
      <c r="K42" s="10"/>
      <c r="L42" s="10" t="s">
        <v>171</v>
      </c>
      <c r="M42" s="10">
        <v>3</v>
      </c>
      <c r="N42" s="10"/>
      <c r="O42" s="10"/>
      <c r="P42" s="10"/>
    </row>
    <row r="43" spans="1:16" s="16" customFormat="1" ht="12" customHeight="1">
      <c r="A43" t="e">
        <v>#N/A</v>
      </c>
      <c r="B43" s="9" t="str">
        <f t="shared" si="1"/>
        <v>K1</v>
      </c>
      <c r="C43" s="10">
        <v>1</v>
      </c>
      <c r="D43" s="16" t="s">
        <v>185</v>
      </c>
      <c r="E43" s="10"/>
      <c r="F43" s="10"/>
      <c r="G43" s="10"/>
      <c r="H43" s="10" t="s">
        <v>171</v>
      </c>
      <c r="I43" s="10">
        <v>3</v>
      </c>
      <c r="J43" s="10">
        <v>5</v>
      </c>
      <c r="K43" s="10"/>
      <c r="L43" s="10"/>
      <c r="M43" s="10"/>
      <c r="N43" s="10"/>
      <c r="O43" s="10"/>
      <c r="P43" s="10"/>
    </row>
    <row r="44" spans="1:16" s="16" customFormat="1" ht="12" customHeight="1">
      <c r="A44" t="e">
        <v>#N/A</v>
      </c>
      <c r="B44" s="9" t="str">
        <f t="shared" si="1"/>
        <v>K2</v>
      </c>
      <c r="C44" s="10">
        <v>2</v>
      </c>
      <c r="D44" s="16" t="s">
        <v>68</v>
      </c>
      <c r="E44" s="10">
        <v>1</v>
      </c>
      <c r="F44" s="10" t="s">
        <v>164</v>
      </c>
      <c r="G44" s="10"/>
      <c r="H44" s="10" t="s">
        <v>171</v>
      </c>
      <c r="I44" s="10">
        <v>3</v>
      </c>
      <c r="J44" s="10">
        <v>4</v>
      </c>
      <c r="K44" s="10"/>
      <c r="L44" s="10" t="s">
        <v>9</v>
      </c>
      <c r="M44" s="10">
        <v>3</v>
      </c>
      <c r="N44" s="10"/>
      <c r="O44" s="10"/>
      <c r="P44" s="10"/>
    </row>
    <row r="45" spans="1:16" s="16" customFormat="1" ht="12" customHeight="1">
      <c r="A45" t="e">
        <v>#N/A</v>
      </c>
      <c r="B45" s="9" t="str">
        <f t="shared" si="1"/>
        <v>K3</v>
      </c>
      <c r="C45" s="10">
        <v>3</v>
      </c>
      <c r="D45" s="16" t="s">
        <v>126</v>
      </c>
      <c r="E45" s="10">
        <v>1</v>
      </c>
      <c r="F45" s="10" t="s">
        <v>164</v>
      </c>
      <c r="G45" s="10"/>
      <c r="H45" s="10" t="s">
        <v>171</v>
      </c>
      <c r="I45" s="10">
        <v>3</v>
      </c>
      <c r="J45" s="10">
        <v>3</v>
      </c>
      <c r="K45" s="10"/>
      <c r="L45" s="10" t="s">
        <v>7</v>
      </c>
      <c r="M45" s="10">
        <v>2</v>
      </c>
      <c r="N45" s="10"/>
      <c r="O45" s="10"/>
      <c r="P45" s="10"/>
    </row>
    <row r="46" spans="1:16" s="16" customFormat="1" ht="12" customHeight="1">
      <c r="A46" t="e">
        <v>#N/A</v>
      </c>
      <c r="B46" s="9" t="str">
        <f t="shared" si="1"/>
        <v>K4</v>
      </c>
      <c r="C46" s="10">
        <v>4</v>
      </c>
      <c r="D46" s="16" t="s">
        <v>117</v>
      </c>
      <c r="E46" s="10">
        <v>1</v>
      </c>
      <c r="F46" s="10" t="s">
        <v>164</v>
      </c>
      <c r="G46" s="10"/>
      <c r="H46" s="10" t="s">
        <v>171</v>
      </c>
      <c r="I46" s="10">
        <v>3</v>
      </c>
      <c r="J46" s="10">
        <v>3</v>
      </c>
      <c r="K46" s="10"/>
      <c r="L46" s="10" t="s">
        <v>7</v>
      </c>
      <c r="M46" s="10">
        <v>2</v>
      </c>
      <c r="N46" s="10"/>
      <c r="O46" s="10"/>
      <c r="P46" s="10"/>
    </row>
    <row r="47" spans="1:16" s="16" customFormat="1" ht="12" customHeight="1">
      <c r="A47" t="e">
        <v>#N/A</v>
      </c>
      <c r="B47" s="9" t="str">
        <f t="shared" si="1"/>
        <v>L1</v>
      </c>
      <c r="C47" s="10">
        <v>1</v>
      </c>
      <c r="D47" s="16" t="s">
        <v>93</v>
      </c>
      <c r="E47" s="10">
        <v>1</v>
      </c>
      <c r="F47" s="10" t="s">
        <v>179</v>
      </c>
      <c r="G47" s="10" t="s">
        <v>183</v>
      </c>
      <c r="H47" s="10" t="s">
        <v>191</v>
      </c>
      <c r="I47" s="10">
        <v>3</v>
      </c>
      <c r="J47" s="10">
        <v>5</v>
      </c>
      <c r="K47" s="10"/>
      <c r="L47" s="10" t="s">
        <v>10</v>
      </c>
      <c r="M47" s="10">
        <v>3</v>
      </c>
      <c r="N47" s="10"/>
      <c r="O47" s="10"/>
      <c r="P47" s="10"/>
    </row>
    <row r="48" spans="1:16" s="16" customFormat="1" ht="12" customHeight="1">
      <c r="A48" t="e">
        <v>#N/A</v>
      </c>
      <c r="B48" s="9" t="str">
        <f t="shared" si="1"/>
        <v>L2</v>
      </c>
      <c r="C48" s="10">
        <v>2</v>
      </c>
      <c r="D48" s="16" t="s">
        <v>73</v>
      </c>
      <c r="E48" s="10">
        <v>1</v>
      </c>
      <c r="F48" s="10" t="s">
        <v>164</v>
      </c>
      <c r="G48" s="10"/>
      <c r="H48" s="10" t="s">
        <v>191</v>
      </c>
      <c r="I48" s="10">
        <v>3</v>
      </c>
      <c r="J48" s="10">
        <v>4</v>
      </c>
      <c r="K48" s="10"/>
      <c r="L48" s="10" t="s">
        <v>10</v>
      </c>
      <c r="M48" s="10">
        <v>3</v>
      </c>
      <c r="N48" s="10"/>
      <c r="O48" s="10"/>
      <c r="P48" s="10"/>
    </row>
    <row r="49" spans="1:16" s="16" customFormat="1" ht="12" customHeight="1">
      <c r="A49" t="e">
        <v>#N/A</v>
      </c>
      <c r="B49" s="9" t="str">
        <f t="shared" si="1"/>
        <v>L3</v>
      </c>
      <c r="C49" s="10">
        <v>3</v>
      </c>
      <c r="D49" s="16" t="s">
        <v>81</v>
      </c>
      <c r="E49" s="10">
        <v>1</v>
      </c>
      <c r="F49" s="10" t="s">
        <v>164</v>
      </c>
      <c r="G49" s="10"/>
      <c r="H49" s="10" t="s">
        <v>191</v>
      </c>
      <c r="I49" s="10">
        <v>3</v>
      </c>
      <c r="J49" s="10">
        <v>3</v>
      </c>
      <c r="K49" s="10"/>
      <c r="L49" s="10" t="s">
        <v>4</v>
      </c>
      <c r="M49" s="10">
        <v>2</v>
      </c>
      <c r="N49" s="10"/>
      <c r="O49" s="10"/>
      <c r="P49" s="10"/>
    </row>
    <row r="50" spans="1:16" s="16" customFormat="1" ht="12.75">
      <c r="A50" t="e">
        <v>#N/A</v>
      </c>
      <c r="B50" s="9" t="str">
        <f t="shared" si="1"/>
        <v>L4</v>
      </c>
      <c r="C50" s="10">
        <v>4</v>
      </c>
      <c r="D50" s="16" t="s">
        <v>120</v>
      </c>
      <c r="E50" s="10">
        <v>2</v>
      </c>
      <c r="F50" s="10" t="s">
        <v>164</v>
      </c>
      <c r="G50" s="10"/>
      <c r="H50" s="10" t="s">
        <v>191</v>
      </c>
      <c r="I50" s="10">
        <v>3</v>
      </c>
      <c r="J50" s="10">
        <v>5</v>
      </c>
      <c r="K50" s="10"/>
      <c r="L50" s="10" t="s">
        <v>171</v>
      </c>
      <c r="M50" s="10">
        <v>3</v>
      </c>
      <c r="N50" s="10"/>
      <c r="O50" s="10"/>
      <c r="P50" s="10"/>
    </row>
    <row r="51" spans="1:16" s="16" customFormat="1" ht="12.75">
      <c r="A51" t="e">
        <v>#N/A</v>
      </c>
      <c r="B51" s="9" t="str">
        <f t="shared" si="1"/>
        <v>M1</v>
      </c>
      <c r="C51" s="10">
        <v>1</v>
      </c>
      <c r="D51" s="16" t="s">
        <v>122</v>
      </c>
      <c r="E51" s="10">
        <v>1</v>
      </c>
      <c r="F51" s="10" t="s">
        <v>164</v>
      </c>
      <c r="G51" s="10"/>
      <c r="H51" s="10" t="s">
        <v>192</v>
      </c>
      <c r="I51" s="10">
        <v>3</v>
      </c>
      <c r="J51" s="10">
        <v>5</v>
      </c>
      <c r="K51" s="10"/>
      <c r="L51" s="10" t="s">
        <v>10</v>
      </c>
      <c r="M51" s="10">
        <v>3</v>
      </c>
      <c r="N51" s="10"/>
      <c r="O51" s="10"/>
      <c r="P51" s="10"/>
    </row>
    <row r="52" spans="1:16" s="16" customFormat="1" ht="12" customHeight="1">
      <c r="A52" t="e">
        <v>#N/A</v>
      </c>
      <c r="B52" s="9" t="str">
        <f t="shared" si="1"/>
        <v>M2</v>
      </c>
      <c r="C52" s="10">
        <v>2</v>
      </c>
      <c r="D52" s="16" t="s">
        <v>53</v>
      </c>
      <c r="E52" s="10">
        <v>2</v>
      </c>
      <c r="F52" s="10" t="s">
        <v>164</v>
      </c>
      <c r="G52" s="10"/>
      <c r="H52" s="10" t="s">
        <v>192</v>
      </c>
      <c r="I52" s="10">
        <v>3</v>
      </c>
      <c r="J52" s="10">
        <v>5</v>
      </c>
      <c r="K52" s="10"/>
      <c r="L52" s="10" t="s">
        <v>8</v>
      </c>
      <c r="M52" s="10">
        <v>3</v>
      </c>
      <c r="N52" s="10"/>
      <c r="O52" s="10"/>
      <c r="P52" s="10"/>
    </row>
    <row r="53" spans="1:16" ht="12.75">
      <c r="A53" t="e">
        <v>#N/A</v>
      </c>
      <c r="B53" s="9" t="str">
        <f t="shared" si="1"/>
        <v>M3</v>
      </c>
      <c r="C53" s="10">
        <v>3</v>
      </c>
      <c r="D53" s="16" t="s">
        <v>113</v>
      </c>
      <c r="E53" s="10">
        <v>1</v>
      </c>
      <c r="F53" s="10" t="s">
        <v>164</v>
      </c>
      <c r="G53" s="10"/>
      <c r="H53" s="10" t="s">
        <v>192</v>
      </c>
      <c r="I53" s="10">
        <v>3</v>
      </c>
      <c r="J53" s="10">
        <v>3</v>
      </c>
      <c r="K53" s="10"/>
      <c r="L53" s="10" t="s">
        <v>4</v>
      </c>
      <c r="M53" s="10">
        <v>2</v>
      </c>
      <c r="N53" s="10"/>
      <c r="O53" s="10"/>
      <c r="P53" s="10"/>
    </row>
    <row r="54" spans="1:16" s="16" customFormat="1" ht="12" customHeight="1">
      <c r="A54" t="e">
        <v>#N/A</v>
      </c>
      <c r="B54" s="16" t="str">
        <f t="shared" si="1"/>
        <v>M4</v>
      </c>
      <c r="C54" s="10">
        <v>4</v>
      </c>
      <c r="D54" s="16" t="s">
        <v>60</v>
      </c>
      <c r="E54" s="10">
        <v>1</v>
      </c>
      <c r="F54" s="10" t="s">
        <v>164</v>
      </c>
      <c r="G54" s="10"/>
      <c r="H54" s="10" t="s">
        <v>192</v>
      </c>
      <c r="I54" s="10">
        <v>3</v>
      </c>
      <c r="J54" s="10">
        <v>4</v>
      </c>
      <c r="K54" s="10"/>
      <c r="L54" s="10" t="s">
        <v>10</v>
      </c>
      <c r="M54" s="10">
        <v>2</v>
      </c>
      <c r="N54" s="10"/>
      <c r="O54" s="10"/>
      <c r="P54" s="10"/>
    </row>
    <row r="55" spans="1:16" s="16" customFormat="1" ht="12.75">
      <c r="A55" t="e">
        <v>#N/A</v>
      </c>
      <c r="B55" s="9" t="str">
        <f t="shared" si="1"/>
        <v>N1</v>
      </c>
      <c r="C55" s="10">
        <v>1</v>
      </c>
      <c r="D55" s="16" t="s">
        <v>63</v>
      </c>
      <c r="E55" s="10">
        <v>2</v>
      </c>
      <c r="F55" s="10" t="s">
        <v>164</v>
      </c>
      <c r="G55" s="10"/>
      <c r="H55" s="10" t="s">
        <v>196</v>
      </c>
      <c r="I55" s="10">
        <v>3</v>
      </c>
      <c r="J55" s="10">
        <v>4</v>
      </c>
      <c r="K55" s="10"/>
      <c r="L55" s="10" t="s">
        <v>8</v>
      </c>
      <c r="M55" s="10">
        <v>3</v>
      </c>
      <c r="N55" s="10"/>
      <c r="O55" s="10"/>
      <c r="P55" s="10"/>
    </row>
    <row r="56" spans="1:16" s="16" customFormat="1" ht="12.75">
      <c r="A56" t="e">
        <v>#N/A</v>
      </c>
      <c r="B56" s="9" t="str">
        <f t="shared" si="1"/>
        <v>N2</v>
      </c>
      <c r="C56" s="10">
        <v>2</v>
      </c>
      <c r="D56" s="16" t="s">
        <v>94</v>
      </c>
      <c r="E56" s="10">
        <v>2</v>
      </c>
      <c r="F56" s="10" t="s">
        <v>164</v>
      </c>
      <c r="G56" s="10"/>
      <c r="H56" s="10" t="s">
        <v>196</v>
      </c>
      <c r="I56" s="10">
        <v>3</v>
      </c>
      <c r="J56" s="10">
        <v>2</v>
      </c>
      <c r="K56" s="10"/>
      <c r="L56" s="10" t="s">
        <v>5</v>
      </c>
      <c r="M56" s="10">
        <v>2</v>
      </c>
      <c r="N56" s="10"/>
      <c r="O56" s="10"/>
      <c r="P56" s="10"/>
    </row>
    <row r="57" spans="1:16" s="16" customFormat="1" ht="12" customHeight="1">
      <c r="A57" t="e">
        <v>#N/A</v>
      </c>
      <c r="B57" s="9" t="str">
        <f t="shared" si="1"/>
        <v>N3</v>
      </c>
      <c r="C57" s="10">
        <v>3</v>
      </c>
      <c r="D57" s="16" t="s">
        <v>85</v>
      </c>
      <c r="E57" s="10">
        <v>2</v>
      </c>
      <c r="F57" s="10" t="s">
        <v>179</v>
      </c>
      <c r="G57" s="68" t="s">
        <v>186</v>
      </c>
      <c r="H57" s="10" t="s">
        <v>196</v>
      </c>
      <c r="I57" s="10">
        <v>3</v>
      </c>
      <c r="J57" s="10">
        <v>3</v>
      </c>
      <c r="K57" s="10"/>
      <c r="L57" s="10" t="s">
        <v>8</v>
      </c>
      <c r="M57" s="10">
        <v>3</v>
      </c>
      <c r="N57" s="10"/>
      <c r="O57" s="10"/>
      <c r="P57" s="10"/>
    </row>
    <row r="58" spans="2:16" ht="12.75">
      <c r="B58" s="9" t="str">
        <f t="shared" si="1"/>
        <v>N4</v>
      </c>
      <c r="C58" s="10">
        <v>4</v>
      </c>
      <c r="D58" s="16" t="s">
        <v>67</v>
      </c>
      <c r="E58" s="10">
        <v>2</v>
      </c>
      <c r="F58" s="10" t="s">
        <v>164</v>
      </c>
      <c r="G58" s="10"/>
      <c r="H58" s="10" t="s">
        <v>196</v>
      </c>
      <c r="I58" s="10">
        <v>3</v>
      </c>
      <c r="J58" s="10">
        <v>3</v>
      </c>
      <c r="K58" s="10"/>
      <c r="L58" s="10" t="s">
        <v>3</v>
      </c>
      <c r="M58" s="10">
        <v>2</v>
      </c>
      <c r="N58" s="10"/>
      <c r="O58" s="10"/>
      <c r="P58" s="10"/>
    </row>
    <row r="59" spans="1:16" ht="12.75">
      <c r="A59" t="e">
        <v>#N/A</v>
      </c>
      <c r="B59" s="9" t="str">
        <f t="shared" si="1"/>
        <v>O1</v>
      </c>
      <c r="C59" s="10">
        <v>1</v>
      </c>
      <c r="D59" s="16" t="s">
        <v>173</v>
      </c>
      <c r="E59" s="10">
        <v>1</v>
      </c>
      <c r="F59" s="10" t="s">
        <v>164</v>
      </c>
      <c r="G59" s="10"/>
      <c r="H59" s="10" t="s">
        <v>195</v>
      </c>
      <c r="I59" s="10">
        <v>3</v>
      </c>
      <c r="J59" s="10">
        <v>3</v>
      </c>
      <c r="K59" s="10"/>
      <c r="L59" s="10" t="s">
        <v>3</v>
      </c>
      <c r="M59" s="10">
        <v>2</v>
      </c>
      <c r="N59" s="10"/>
      <c r="O59" s="10"/>
      <c r="P59" s="10"/>
    </row>
    <row r="60" spans="1:16" ht="12" customHeight="1">
      <c r="A60" t="e">
        <v>#N/A</v>
      </c>
      <c r="B60" s="9" t="str">
        <f t="shared" si="1"/>
        <v>O2</v>
      </c>
      <c r="C60" s="10">
        <v>2</v>
      </c>
      <c r="D60" s="16" t="s">
        <v>132</v>
      </c>
      <c r="E60" s="10">
        <v>1</v>
      </c>
      <c r="F60" s="10" t="s">
        <v>164</v>
      </c>
      <c r="G60" s="10"/>
      <c r="H60" s="10" t="s">
        <v>195</v>
      </c>
      <c r="I60" s="10">
        <v>3</v>
      </c>
      <c r="J60" s="10">
        <v>4</v>
      </c>
      <c r="K60" s="10"/>
      <c r="L60" s="10" t="s">
        <v>8</v>
      </c>
      <c r="M60" s="10">
        <v>3</v>
      </c>
      <c r="N60" s="10"/>
      <c r="O60" s="10"/>
      <c r="P60" s="10"/>
    </row>
    <row r="61" spans="1:16" ht="12" customHeight="1">
      <c r="A61" t="e">
        <v>#N/A</v>
      </c>
      <c r="B61" s="9" t="str">
        <f t="shared" si="1"/>
        <v>O3</v>
      </c>
      <c r="C61" s="10">
        <v>3</v>
      </c>
      <c r="D61" s="16" t="s">
        <v>193</v>
      </c>
      <c r="E61" s="10">
        <v>1</v>
      </c>
      <c r="F61" s="10" t="s">
        <v>174</v>
      </c>
      <c r="G61" s="10" t="s">
        <v>194</v>
      </c>
      <c r="H61" s="10" t="s">
        <v>195</v>
      </c>
      <c r="I61" s="10">
        <v>3</v>
      </c>
      <c r="J61" s="10">
        <v>5</v>
      </c>
      <c r="K61" s="10"/>
      <c r="L61" s="10" t="s">
        <v>9</v>
      </c>
      <c r="M61" s="10">
        <v>3</v>
      </c>
      <c r="N61" s="10"/>
      <c r="O61" s="10"/>
      <c r="P61" s="10"/>
    </row>
    <row r="62" spans="1:16" ht="12" customHeight="1">
      <c r="A62" t="e">
        <v>#N/A</v>
      </c>
      <c r="B62" s="9" t="str">
        <f t="shared" si="1"/>
        <v>O4</v>
      </c>
      <c r="C62" s="10">
        <v>4</v>
      </c>
      <c r="D62" s="16" t="s">
        <v>65</v>
      </c>
      <c r="E62" s="10">
        <v>2</v>
      </c>
      <c r="F62" s="10" t="s">
        <v>174</v>
      </c>
      <c r="G62" s="10" t="s">
        <v>181</v>
      </c>
      <c r="H62" s="10" t="s">
        <v>195</v>
      </c>
      <c r="I62" s="10">
        <v>3</v>
      </c>
      <c r="J62" s="10">
        <v>4</v>
      </c>
      <c r="K62" s="10"/>
      <c r="L62" s="10" t="s">
        <v>171</v>
      </c>
      <c r="M62" s="10">
        <v>3</v>
      </c>
      <c r="N62" s="10"/>
      <c r="O62" s="10"/>
      <c r="P62" s="10"/>
    </row>
    <row r="63" spans="1:16" ht="12" customHeight="1" hidden="1">
      <c r="A63" t="e">
        <v>#N/A</v>
      </c>
      <c r="B63" s="9">
        <f t="shared" si="1"/>
      </c>
      <c r="C63" s="10"/>
      <c r="D63" s="16" t="s">
        <v>111</v>
      </c>
      <c r="E63" s="10">
        <v>3</v>
      </c>
      <c r="F63" s="10" t="s">
        <v>164</v>
      </c>
      <c r="G63" s="10"/>
      <c r="H63" s="10"/>
      <c r="I63" s="10" t="s">
        <v>190</v>
      </c>
      <c r="J63" s="10">
        <v>4</v>
      </c>
      <c r="K63" s="10"/>
      <c r="L63" s="10" t="s">
        <v>171</v>
      </c>
      <c r="M63" s="10">
        <v>3</v>
      </c>
      <c r="N63" s="10"/>
      <c r="O63" s="10"/>
      <c r="P63" s="10"/>
    </row>
    <row r="64" ht="12" customHeight="1">
      <c r="C64" s="10"/>
    </row>
    <row r="65" ht="12" customHeight="1">
      <c r="C65" s="10"/>
    </row>
    <row r="66" ht="12" customHeight="1">
      <c r="C66" s="10"/>
    </row>
  </sheetData>
  <sheetProtection/>
  <autoFilter ref="B2:O63">
    <sortState ref="B3:O66">
      <sortCondition sortBy="value" ref="B3:B66"/>
    </sortState>
  </autoFilter>
  <mergeCells count="3">
    <mergeCell ref="H1:I1"/>
    <mergeCell ref="L1:M1"/>
    <mergeCell ref="O1:P1"/>
  </mergeCells>
  <conditionalFormatting sqref="B53:P53 B55:P59 B50:P51 B46:P48 B24:P44 B3:P14 B16:P22">
    <cfRule type="expression" priority="4" dxfId="8" stopIfTrue="1">
      <formula>IF($I3&lt;&gt;$I4,"VRAI")</formula>
    </cfRule>
  </conditionalFormatting>
  <conditionalFormatting sqref="B52:P52">
    <cfRule type="expression" priority="3" dxfId="8" stopIfTrue="1">
      <formula>IF($I52&lt;&gt;#REF!,"VRAI")</formula>
    </cfRule>
  </conditionalFormatting>
  <conditionalFormatting sqref="D51:D84">
    <cfRule type="cellIs" priority="8" dxfId="5" operator="lessThan" stopIfTrue="1">
      <formula>1</formula>
    </cfRule>
  </conditionalFormatting>
  <conditionalFormatting sqref="B63:P63">
    <cfRule type="expression" priority="12" dxfId="8" stopIfTrue="1">
      <formula>IF($I63&lt;&gt;#REF!,"VRAI")</formula>
    </cfRule>
  </conditionalFormatting>
  <conditionalFormatting sqref="A51:A104">
    <cfRule type="expression" priority="6" dxfId="3" stopIfTrue="1">
      <formula>ISNA(A51)=TRUE</formula>
    </cfRule>
  </conditionalFormatting>
  <conditionalFormatting sqref="A3:A63">
    <cfRule type="expression" priority="2" dxfId="2" stopIfTrue="1">
      <formula>ISNA(A3)=TRUE</formula>
    </cfRule>
  </conditionalFormatting>
  <conditionalFormatting sqref="B60:P60 B54:P54 B49:P49 B45:P45 B23:P23 B15:P15">
    <cfRule type="expression" priority="15" dxfId="8" stopIfTrue="1">
      <formula>IF($I15&lt;&gt;#REF!,"VRAI")</formula>
    </cfRule>
  </conditionalFormatting>
  <conditionalFormatting sqref="B61:P62">
    <cfRule type="expression" priority="16" dxfId="8" stopIfTrue="1">
      <formula>IF($I61&lt;&gt;$I62,"VRAI")</formula>
    </cfRule>
  </conditionalFormatting>
  <printOptions gridLines="1" horizontalCentered="1"/>
  <pageMargins left="0.1968503937007874" right="0.1968503937007874" top="0" bottom="0" header="0.5118110236220472" footer="0.5118110236220472"/>
  <pageSetup cellComments="asDisplayed" fitToHeight="1" fitToWidth="1" horizontalDpi="600" verticalDpi="600" orientation="portrait" paperSize="9" scale="91" r:id="rId4"/>
  <headerFooter alignWithMargins="0">
    <oddFooter>&amp;LCOMMISSION SPORTIVE&amp;C&amp;D&amp;R&amp;F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B1:O33"/>
  <sheetViews>
    <sheetView tabSelected="1" zoomScalePageLayoutView="0" workbookViewId="0" topLeftCell="A1">
      <selection activeCell="B2" sqref="B2:H2"/>
    </sheetView>
  </sheetViews>
  <sheetFormatPr defaultColWidth="11.421875" defaultRowHeight="12" customHeight="1"/>
  <cols>
    <col min="1" max="1" width="10.00390625" style="40" customWidth="1"/>
    <col min="2" max="2" width="8.421875" style="40" customWidth="1"/>
    <col min="3" max="3" width="10.28125" style="40" customWidth="1"/>
    <col min="4" max="4" width="29.7109375" style="40" customWidth="1"/>
    <col min="5" max="5" width="4.7109375" style="58" customWidth="1"/>
    <col min="6" max="6" width="1.7109375" style="58" bestFit="1" customWidth="1"/>
    <col min="7" max="7" width="4.7109375" style="58" customWidth="1"/>
    <col min="8" max="8" width="29.7109375" style="59" customWidth="1"/>
    <col min="9" max="9" width="11.421875" style="40" customWidth="1"/>
    <col min="10" max="10" width="20.28125" style="40" customWidth="1"/>
    <col min="11" max="16384" width="11.421875" style="40" customWidth="1"/>
  </cols>
  <sheetData>
    <row r="1" spans="2:15" s="34" customFormat="1" ht="24.75" customHeight="1">
      <c r="B1" s="89" t="str">
        <f>"Grille de 4 - Championnat 85 - "&amp;poules!L1</f>
        <v>Grille de 4 - Championnat 85 - 2010-2011</v>
      </c>
      <c r="C1" s="89"/>
      <c r="D1" s="89"/>
      <c r="E1" s="89"/>
      <c r="F1" s="89"/>
      <c r="G1" s="89"/>
      <c r="H1" s="89"/>
      <c r="I1" s="33"/>
      <c r="J1" s="33"/>
      <c r="K1" s="33"/>
      <c r="L1" s="33"/>
      <c r="M1" s="33"/>
      <c r="N1" s="33"/>
      <c r="O1" s="33"/>
    </row>
    <row r="2" spans="2:15" ht="25.5" customHeight="1">
      <c r="B2" s="90" t="str">
        <f>poules!$C$2</f>
        <v>CADETTES</v>
      </c>
      <c r="C2" s="90"/>
      <c r="D2" s="90"/>
      <c r="E2" s="90"/>
      <c r="F2" s="90"/>
      <c r="G2" s="90"/>
      <c r="H2" s="90"/>
      <c r="I2" s="3"/>
      <c r="J2" s="3"/>
      <c r="K2" s="3"/>
      <c r="L2" s="3"/>
      <c r="M2" s="3"/>
      <c r="N2" s="3"/>
      <c r="O2" s="3"/>
    </row>
    <row r="3" spans="2:14" ht="30.75" customHeight="1">
      <c r="B3" s="35"/>
      <c r="C3" s="36" t="str">
        <f>IF(E3="","",poules!$A$1&amp;VLOOKUP(E3,tri!$H:$I,2,0))</f>
        <v>CF1</v>
      </c>
      <c r="D3" s="37" t="s">
        <v>28</v>
      </c>
      <c r="E3" s="38" t="s">
        <v>1</v>
      </c>
      <c r="F3" s="39"/>
      <c r="G3" s="91" t="str">
        <f>poules!H1</f>
        <v>PHASE  2</v>
      </c>
      <c r="H3" s="91"/>
      <c r="J3" s="41"/>
      <c r="K3" s="41"/>
      <c r="L3" s="41"/>
      <c r="M3" s="41"/>
      <c r="N3" s="41"/>
    </row>
    <row r="4" spans="4:8" ht="12.75" customHeight="1" thickBot="1">
      <c r="D4" s="42"/>
      <c r="E4" s="43"/>
      <c r="F4" s="43"/>
      <c r="G4" s="43"/>
      <c r="H4" s="42"/>
    </row>
    <row r="5" spans="4:8" ht="13.5" customHeight="1">
      <c r="D5" s="92" t="s">
        <v>12</v>
      </c>
      <c r="E5" s="93"/>
      <c r="F5" s="44"/>
      <c r="G5" s="94">
        <v>40552</v>
      </c>
      <c r="H5" s="95"/>
    </row>
    <row r="6" spans="4:8" ht="13.5" customHeight="1">
      <c r="D6" s="45" t="str">
        <f>IF(ISBLANK($E$3)=FALSE,VLOOKUP($E$3&amp;E6,tri!B:F,3,0)&amp;"  "&amp;VLOOKUP($E$3&amp;E6,tri!B:F,4,0)&amp;"  "&amp;VLOOKUP($E$3&amp;E6,tri!B:F,5,0)," ")</f>
        <v>SPORT BASKET YONNAIS  1    </v>
      </c>
      <c r="E6" s="46">
        <v>1</v>
      </c>
      <c r="F6" s="47" t="s">
        <v>13</v>
      </c>
      <c r="G6" s="48">
        <v>3</v>
      </c>
      <c r="H6" s="49" t="str">
        <f>IF(ISBLANK($E$3)=FALSE,VLOOKUP($E$3&amp;G6,tri!B:F,3,0)&amp;"  "&amp;VLOOKUP($E$3&amp;G6,tri!B:F,4,0)&amp;"  "&amp;VLOOKUP($E$3&amp;G6,tri!B:F,5,0)," ")</f>
        <v>COMMEQUIERS SPORT BASKET  1    </v>
      </c>
    </row>
    <row r="7" spans="4:8" ht="13.5" customHeight="1">
      <c r="D7" s="45" t="str">
        <f>IF(ISBLANK($E$3)=FALSE,VLOOKUP($E$3&amp;E7,tri!B:F,3,0)&amp;"  "&amp;VLOOKUP($E$3&amp;E7,tri!B:F,4,0)&amp;"  "&amp;VLOOKUP($E$3&amp;E7,tri!B:F,5,0)," ")</f>
        <v>BROUZILS  1    </v>
      </c>
      <c r="E7" s="46">
        <v>2</v>
      </c>
      <c r="F7" s="47" t="s">
        <v>13</v>
      </c>
      <c r="G7" s="48">
        <v>4</v>
      </c>
      <c r="H7" s="50" t="str">
        <f>IF(ISBLANK($E$3)=FALSE,VLOOKUP($E$3&amp;G7,tri!B:F,3,0)&amp;"  "&amp;VLOOKUP($E$3&amp;G7,tri!B:F,4,0)&amp;"  "&amp;VLOOKUP($E$3&amp;G7,tri!B:F,5,0)," ")</f>
        <v>LUCON BASKET CLUB  1    </v>
      </c>
    </row>
    <row r="8" spans="4:8" ht="13.5" customHeight="1">
      <c r="D8" s="51"/>
      <c r="E8" s="52"/>
      <c r="F8" s="53"/>
      <c r="G8" s="52"/>
      <c r="H8" s="54"/>
    </row>
    <row r="9" spans="4:8" ht="13.5" customHeight="1">
      <c r="D9" s="85" t="s">
        <v>14</v>
      </c>
      <c r="E9" s="86"/>
      <c r="F9" s="55"/>
      <c r="G9" s="87">
        <f>G5+7</f>
        <v>40559</v>
      </c>
      <c r="H9" s="88"/>
    </row>
    <row r="10" spans="4:8" ht="13.5" customHeight="1">
      <c r="D10" s="45" t="str">
        <f>IF(ISBLANK($E$3)=FALSE,VLOOKUP($E$3&amp;E10,tri!B:F,3,0)&amp;"  "&amp;VLOOKUP($E$3&amp;E10,tri!B:F,4,0)&amp;"  "&amp;VLOOKUP($E$3&amp;E10,tri!B:F,5,0)," ")</f>
        <v>COMMEQUIERS SPORT BASKET  1    </v>
      </c>
      <c r="E10" s="46">
        <v>3</v>
      </c>
      <c r="F10" s="47" t="s">
        <v>13</v>
      </c>
      <c r="G10" s="48">
        <v>2</v>
      </c>
      <c r="H10" s="50" t="str">
        <f>IF(ISBLANK($E$3)=FALSE,VLOOKUP($E$3&amp;G10,tri!B:F,3,0)&amp;"  "&amp;VLOOKUP($E$3&amp;G10,tri!B:F,4,0)&amp;"  "&amp;VLOOKUP($E$3&amp;G10,tri!B:F,5,0)," ")</f>
        <v>BROUZILS  1    </v>
      </c>
    </row>
    <row r="11" spans="4:8" ht="13.5" customHeight="1">
      <c r="D11" s="45" t="str">
        <f>IF(ISBLANK($E$3)=FALSE,VLOOKUP($E$3&amp;E11,tri!B:F,3,0)&amp;"  "&amp;VLOOKUP($E$3&amp;E11,tri!B:F,4,0)&amp;"  "&amp;VLOOKUP($E$3&amp;E11,tri!B:F,5,0)," ")</f>
        <v>LUCON BASKET CLUB  1    </v>
      </c>
      <c r="E11" s="46">
        <v>4</v>
      </c>
      <c r="F11" s="47" t="s">
        <v>13</v>
      </c>
      <c r="G11" s="48">
        <v>1</v>
      </c>
      <c r="H11" s="50" t="str">
        <f>IF(ISBLANK($E$3)=FALSE,VLOOKUP($E$3&amp;G11,tri!B:F,3,0)&amp;"  "&amp;VLOOKUP($E$3&amp;G11,tri!B:F,4,0)&amp;"  "&amp;VLOOKUP($E$3&amp;G11,tri!B:F,5,0)," ")</f>
        <v>SPORT BASKET YONNAIS  1    </v>
      </c>
    </row>
    <row r="12" spans="4:8" ht="13.5" customHeight="1">
      <c r="D12" s="56"/>
      <c r="E12" s="52"/>
      <c r="F12" s="53"/>
      <c r="G12" s="52"/>
      <c r="H12" s="54"/>
    </row>
    <row r="13" spans="4:8" ht="13.5" customHeight="1">
      <c r="D13" s="85" t="s">
        <v>15</v>
      </c>
      <c r="E13" s="86"/>
      <c r="F13" s="55"/>
      <c r="G13" s="87">
        <f>G9+7</f>
        <v>40566</v>
      </c>
      <c r="H13" s="88"/>
    </row>
    <row r="14" spans="4:8" ht="13.5" customHeight="1">
      <c r="D14" s="45" t="str">
        <f>IF(ISBLANK($E$3)=FALSE,VLOOKUP($E$3&amp;E14,tri!B:F,3,0)&amp;"  "&amp;VLOOKUP($E$3&amp;E14,tri!B:F,4,0)&amp;"  "&amp;VLOOKUP($E$3&amp;E14,tri!B:F,5,0)," ")</f>
        <v>COMMEQUIERS SPORT BASKET  1    </v>
      </c>
      <c r="E14" s="46">
        <v>3</v>
      </c>
      <c r="F14" s="47" t="s">
        <v>13</v>
      </c>
      <c r="G14" s="48">
        <v>4</v>
      </c>
      <c r="H14" s="50" t="str">
        <f>IF(ISBLANK($E$3)=FALSE,VLOOKUP($E$3&amp;G14,tri!B:F,3,0)&amp;"  "&amp;VLOOKUP($E$3&amp;G14,tri!B:F,4,0)&amp;"  "&amp;VLOOKUP($E$3&amp;G14,tri!B:F,5,0)," ")</f>
        <v>LUCON BASKET CLUB  1    </v>
      </c>
    </row>
    <row r="15" spans="4:8" ht="13.5" customHeight="1">
      <c r="D15" s="45" t="str">
        <f>IF(ISBLANK($E$3)=FALSE,VLOOKUP($E$3&amp;E15,tri!B:F,3,0)&amp;"  "&amp;VLOOKUP($E$3&amp;E15,tri!B:F,4,0)&amp;"  "&amp;VLOOKUP($E$3&amp;E15,tri!B:F,5,0)," ")</f>
        <v>SPORT BASKET YONNAIS  1    </v>
      </c>
      <c r="E15" s="46">
        <v>1</v>
      </c>
      <c r="F15" s="47" t="s">
        <v>13</v>
      </c>
      <c r="G15" s="48">
        <v>2</v>
      </c>
      <c r="H15" s="50" t="str">
        <f>IF(ISBLANK($E$3)=FALSE,VLOOKUP($E$3&amp;G15,tri!B:F,3,0)&amp;"  "&amp;VLOOKUP($E$3&amp;G15,tri!B:F,4,0)&amp;"  "&amp;VLOOKUP($E$3&amp;G15,tri!B:F,5,0)," ")</f>
        <v>BROUZILS  1    </v>
      </c>
    </row>
    <row r="16" spans="4:8" ht="13.5" customHeight="1">
      <c r="D16" s="51"/>
      <c r="E16" s="52"/>
      <c r="F16" s="53"/>
      <c r="G16" s="52"/>
      <c r="H16" s="54"/>
    </row>
    <row r="17" spans="4:8" ht="13.5" customHeight="1">
      <c r="D17" s="85" t="s">
        <v>165</v>
      </c>
      <c r="E17" s="86"/>
      <c r="F17" s="55"/>
      <c r="G17" s="87">
        <f>G13+7</f>
        <v>40573</v>
      </c>
      <c r="H17" s="88"/>
    </row>
    <row r="18" spans="4:8" ht="13.5" customHeight="1">
      <c r="D18" s="45" t="str">
        <f>IF(ISBLANK($E$3)=FALSE,VLOOKUP($E$3&amp;E18,tri!B:F,3,0)&amp;"  "&amp;VLOOKUP($E$3&amp;E18,tri!B:F,4,0)&amp;"  "&amp;VLOOKUP($E$3&amp;E18,tri!B:F,5,0)," ")</f>
        <v>LUCON BASKET CLUB  1    </v>
      </c>
      <c r="E18" s="57">
        <v>4</v>
      </c>
      <c r="F18" s="47" t="s">
        <v>13</v>
      </c>
      <c r="G18" s="57">
        <v>3</v>
      </c>
      <c r="H18" s="50" t="str">
        <f>IF(ISBLANK($E$3)=FALSE,VLOOKUP($E$3&amp;G18,tri!B:F,3,0)&amp;"  "&amp;VLOOKUP($E$3&amp;G18,tri!B:F,4,0)&amp;"  "&amp;VLOOKUP($E$3&amp;G18,tri!B:F,5,0)," ")</f>
        <v>COMMEQUIERS SPORT BASKET  1    </v>
      </c>
    </row>
    <row r="19" spans="4:8" ht="13.5" customHeight="1">
      <c r="D19" s="45" t="str">
        <f>IF(ISBLANK($E$3)=FALSE,VLOOKUP($E$3&amp;E19,tri!B:F,3,0)&amp;"  "&amp;VLOOKUP($E$3&amp;E19,tri!B:F,4,0)&amp;"  "&amp;VLOOKUP($E$3&amp;E19,tri!B:F,5,0)," ")</f>
        <v>BROUZILS  1    </v>
      </c>
      <c r="E19" s="57">
        <v>2</v>
      </c>
      <c r="F19" s="47" t="s">
        <v>13</v>
      </c>
      <c r="G19" s="57">
        <v>1</v>
      </c>
      <c r="H19" s="50" t="str">
        <f>IF(ISBLANK($E$3)=FALSE,VLOOKUP($E$3&amp;G19,tri!B:F,3,0)&amp;"  "&amp;VLOOKUP($E$3&amp;G19,tri!B:F,4,0)&amp;"  "&amp;VLOOKUP($E$3&amp;G19,tri!B:F,5,0)," ")</f>
        <v>SPORT BASKET YONNAIS  1    </v>
      </c>
    </row>
    <row r="20" spans="4:8" ht="13.5" customHeight="1">
      <c r="D20" s="51"/>
      <c r="E20" s="52"/>
      <c r="F20" s="53"/>
      <c r="G20" s="52"/>
      <c r="H20" s="54"/>
    </row>
    <row r="21" spans="4:8" ht="13.5" customHeight="1">
      <c r="D21" s="85" t="s">
        <v>166</v>
      </c>
      <c r="E21" s="86"/>
      <c r="F21" s="55"/>
      <c r="G21" s="87">
        <f>G17+7</f>
        <v>40580</v>
      </c>
      <c r="H21" s="88"/>
    </row>
    <row r="22" spans="4:8" ht="13.5" customHeight="1">
      <c r="D22" s="45" t="str">
        <f>IF(ISBLANK($E$3)=FALSE,VLOOKUP($E$3&amp;E22,tri!B:F,3,0)&amp;"  "&amp;VLOOKUP($E$3&amp;E22,tri!B:F,4,0)&amp;"  "&amp;VLOOKUP($E$3&amp;E22,tri!B:F,5,0)," ")</f>
        <v>BROUZILS  1    </v>
      </c>
      <c r="E22" s="57">
        <v>2</v>
      </c>
      <c r="F22" s="47" t="s">
        <v>13</v>
      </c>
      <c r="G22" s="57">
        <v>3</v>
      </c>
      <c r="H22" s="50" t="str">
        <f>IF(ISBLANK($E$3)=FALSE,VLOOKUP($E$3&amp;G22,tri!B:F,3,0)&amp;"  "&amp;VLOOKUP($E$3&amp;G22,tri!B:F,4,0)&amp;"  "&amp;VLOOKUP($E$3&amp;G22,tri!B:F,5,0)," ")</f>
        <v>COMMEQUIERS SPORT BASKET  1    </v>
      </c>
    </row>
    <row r="23" spans="4:8" ht="13.5" customHeight="1">
      <c r="D23" s="45" t="str">
        <f>IF(ISBLANK($E$3)=FALSE,VLOOKUP($E$3&amp;E23,tri!B:F,3,0)&amp;"  "&amp;VLOOKUP($E$3&amp;E23,tri!B:F,4,0)&amp;"  "&amp;VLOOKUP($E$3&amp;E23,tri!B:F,5,0)," ")</f>
        <v>SPORT BASKET YONNAIS  1    </v>
      </c>
      <c r="E23" s="57">
        <v>1</v>
      </c>
      <c r="F23" s="47" t="s">
        <v>13</v>
      </c>
      <c r="G23" s="57">
        <v>4</v>
      </c>
      <c r="H23" s="50" t="str">
        <f>IF(ISBLANK($E$3)=FALSE,VLOOKUP($E$3&amp;G23,tri!B:F,3,0)&amp;"  "&amp;VLOOKUP($E$3&amp;G23,tri!B:F,4,0)&amp;"  "&amp;VLOOKUP($E$3&amp;G23,tri!B:F,5,0)," ")</f>
        <v>LUCON BASKET CLUB  1    </v>
      </c>
    </row>
    <row r="24" spans="4:8" ht="13.5" customHeight="1">
      <c r="D24" s="51"/>
      <c r="E24" s="52"/>
      <c r="F24" s="53"/>
      <c r="G24" s="52"/>
      <c r="H24" s="54"/>
    </row>
    <row r="25" spans="4:8" ht="13.5" customHeight="1">
      <c r="D25" s="96" t="s">
        <v>16</v>
      </c>
      <c r="E25" s="97"/>
      <c r="F25" s="55"/>
      <c r="G25" s="87">
        <f>G21+7+7</f>
        <v>40594</v>
      </c>
      <c r="H25" s="88"/>
    </row>
    <row r="26" spans="4:8" ht="13.5" customHeight="1">
      <c r="D26" s="45" t="str">
        <f>IF(ISBLANK($E$3)=FALSE,VLOOKUP($E$3&amp;E26,tri!B:F,3,0)&amp;"  "&amp;VLOOKUP($E$3&amp;E26,tri!B:F,4,0)&amp;"  "&amp;VLOOKUP($E$3&amp;E26,tri!B:F,5,0)," ")</f>
        <v>COMMEQUIERS SPORT BASKET  1    </v>
      </c>
      <c r="E26" s="46">
        <v>3</v>
      </c>
      <c r="F26" s="47" t="s">
        <v>13</v>
      </c>
      <c r="G26" s="48">
        <v>1</v>
      </c>
      <c r="H26" s="50" t="str">
        <f>IF(ISBLANK($E$3)=FALSE,VLOOKUP($E$3&amp;G26,tri!B:F,3,0)&amp;"  "&amp;VLOOKUP($E$3&amp;G26,tri!B:F,4,0)&amp;"  "&amp;VLOOKUP($E$3&amp;G26,tri!B:F,5,0)," ")</f>
        <v>SPORT BASKET YONNAIS  1    </v>
      </c>
    </row>
    <row r="27" spans="4:8" ht="13.5" customHeight="1">
      <c r="D27" s="45" t="str">
        <f>IF(ISBLANK($E$3)=FALSE,VLOOKUP($E$3&amp;E27,tri!B:F,3,0)&amp;"  "&amp;VLOOKUP($E$3&amp;E27,tri!B:F,4,0)&amp;"  "&amp;VLOOKUP($E$3&amp;E27,tri!B:F,5,0)," ")</f>
        <v>LUCON BASKET CLUB  1    </v>
      </c>
      <c r="E27" s="46">
        <v>4</v>
      </c>
      <c r="F27" s="47" t="s">
        <v>13</v>
      </c>
      <c r="G27" s="48">
        <v>2</v>
      </c>
      <c r="H27" s="50" t="str">
        <f>IF(ISBLANK($E$3)=FALSE,VLOOKUP($E$3&amp;G27,tri!B:F,3,0)&amp;"  "&amp;VLOOKUP($E$3&amp;G27,tri!B:F,4,0)&amp;"  "&amp;VLOOKUP($E$3&amp;G27,tri!B:F,5,0)," ")</f>
        <v>BROUZILS  1    </v>
      </c>
    </row>
    <row r="28" spans="4:8" ht="13.5" customHeight="1" thickBot="1">
      <c r="D28" s="71"/>
      <c r="E28" s="72"/>
      <c r="F28" s="73"/>
      <c r="G28" s="72"/>
      <c r="H28" s="74"/>
    </row>
    <row r="29" ht="13.5" customHeight="1"/>
    <row r="30" ht="13.5" customHeight="1">
      <c r="H30" s="60" t="s">
        <v>167</v>
      </c>
    </row>
    <row r="31" ht="13.5" customHeight="1">
      <c r="H31" s="61">
        <v>40587</v>
      </c>
    </row>
    <row r="32" ht="13.5" customHeight="1">
      <c r="H32" s="61"/>
    </row>
    <row r="33" ht="13.5" customHeight="1">
      <c r="H33" s="62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5.25" customHeight="1"/>
  </sheetData>
  <sheetProtection/>
  <mergeCells count="15">
    <mergeCell ref="D17:E17"/>
    <mergeCell ref="G17:H17"/>
    <mergeCell ref="D21:E21"/>
    <mergeCell ref="G21:H21"/>
    <mergeCell ref="D25:E25"/>
    <mergeCell ref="G25:H25"/>
    <mergeCell ref="D13:E13"/>
    <mergeCell ref="G13:H13"/>
    <mergeCell ref="B1:H1"/>
    <mergeCell ref="B2:H2"/>
    <mergeCell ref="G3:H3"/>
    <mergeCell ref="D5:E5"/>
    <mergeCell ref="G5:H5"/>
    <mergeCell ref="D9:E9"/>
    <mergeCell ref="G9:H9"/>
  </mergeCells>
  <dataValidations count="1">
    <dataValidation type="textLength" allowBlank="1" showInputMessage="1" showErrorMessage="1" sqref="E3">
      <formula1>1</formula1>
      <formula2>2</formula2>
    </dataValidation>
  </dataValidations>
  <printOptions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Rémy</dc:creator>
  <cp:keywords/>
  <dc:description>fichier modifié pour avoir des lignes homogènes dans l'onglet TRI 1, afin d'éviter les peturbations consécutives aux erreurs de sélection pour les tris</dc:description>
  <cp:lastModifiedBy>ANGELE</cp:lastModifiedBy>
  <cp:lastPrinted>2010-12-20T20:43:02Z</cp:lastPrinted>
  <dcterms:created xsi:type="dcterms:W3CDTF">2001-12-24T08:00:08Z</dcterms:created>
  <dcterms:modified xsi:type="dcterms:W3CDTF">2010-12-22T10:39:21Z</dcterms:modified>
  <cp:category/>
  <cp:version/>
  <cp:contentType/>
  <cp:contentStatus/>
</cp:coreProperties>
</file>